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6440"/>
  </bookViews>
  <sheets>
    <sheet name="перечень МКД" sheetId="1" r:id="rId1"/>
    <sheet name="виды ремонта" sheetId="4" r:id="rId2"/>
    <sheet name="показатели" sheetId="3" r:id="rId3"/>
  </sheets>
  <definedNames>
    <definedName name="_xlnm.Print_Titles" localSheetId="1">'виды ремонта'!$3:$7</definedName>
    <definedName name="_xlnm.Print_Titles" localSheetId="0">'перечень МКД'!$3:$7</definedName>
    <definedName name="_xlnm.Print_Area" localSheetId="1">'виды ремонта'!$A$1:$AE$21</definedName>
    <definedName name="_xlnm.Print_Area" localSheetId="0">'перечень МКД'!$A$1:$U$24</definedName>
    <definedName name="_xlnm.Print_Area" localSheetId="2">показатели!$A$1:$F$16</definedName>
    <definedName name="Перечень">#REF!</definedName>
    <definedName name="Перечень2">#REF!</definedName>
    <definedName name="Перечень3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19" i="4"/>
  <c r="AC19"/>
  <c r="S19"/>
  <c r="R19"/>
  <c r="L19"/>
  <c r="K19"/>
  <c r="J19"/>
  <c r="I19"/>
  <c r="AC14"/>
  <c r="I14"/>
  <c r="AC11"/>
  <c r="S11"/>
  <c r="R11"/>
  <c r="I11"/>
  <c r="R21" i="1"/>
  <c r="N21"/>
  <c r="M21"/>
  <c r="L21"/>
  <c r="K21"/>
  <c r="J21"/>
  <c r="R15"/>
  <c r="N15"/>
  <c r="M15"/>
  <c r="L15"/>
  <c r="K15"/>
  <c r="J15"/>
  <c r="S14"/>
  <c r="R11"/>
  <c r="N11"/>
  <c r="M11"/>
  <c r="L11"/>
  <c r="K11"/>
  <c r="J11"/>
  <c r="S10"/>
  <c r="S9"/>
  <c r="F11" i="3" l="1"/>
  <c r="F14" l="1"/>
  <c r="E14"/>
  <c r="D14"/>
  <c r="C14"/>
  <c r="E11"/>
  <c r="D11"/>
  <c r="C11"/>
  <c r="F8"/>
  <c r="E8"/>
  <c r="D8"/>
  <c r="C8"/>
</calcChain>
</file>

<file path=xl/sharedStrings.xml><?xml version="1.0" encoding="utf-8"?>
<sst xmlns="http://schemas.openxmlformats.org/spreadsheetml/2006/main" count="197" uniqueCount="87">
  <si>
    <t>Х</t>
  </si>
  <si>
    <t>руб./кв.м</t>
  </si>
  <si>
    <t>чел.</t>
  </si>
  <si>
    <t>кв.м</t>
  </si>
  <si>
    <t>за счет средств собственников помещений в МКД</t>
  </si>
  <si>
    <t>за счет средств местного бюджета</t>
  </si>
  <si>
    <t>за счет средств бюджета субъекта Российской Федерации</t>
  </si>
  <si>
    <t>в том числе:</t>
  </si>
  <si>
    <t>всего:</t>
  </si>
  <si>
    <t>в том числе жилых помещений, находящихся в собственности граждан</t>
  </si>
  <si>
    <t>Плановая дата завершения работ</t>
  </si>
  <si>
    <t>Предельная стоимость капитального ремонта 1 кв. м общей площади помещений МКД</t>
  </si>
  <si>
    <t>Удельная стоимость капитального ремонта 1 кв. м общей площади помещений МКД</t>
  </si>
  <si>
    <t>Стоимость капитального ремонта</t>
  </si>
  <si>
    <t>Количество жителей, зарегистрированных в МКД на дату утверждения краткосрочного плана</t>
  </si>
  <si>
    <t>Площадь помещений МКД:</t>
  </si>
  <si>
    <t>общая площадь МКД, всего</t>
  </si>
  <si>
    <t>№ п/п</t>
  </si>
  <si>
    <t>куб.м.</t>
  </si>
  <si>
    <t>кв.м.</t>
  </si>
  <si>
    <t>ед.</t>
  </si>
  <si>
    <t>№ п\п</t>
  </si>
  <si>
    <t>Количество МКД</t>
  </si>
  <si>
    <t>тип муниципального образования</t>
  </si>
  <si>
    <t>наименование улицы</t>
  </si>
  <si>
    <t>дом</t>
  </si>
  <si>
    <t>корпус</t>
  </si>
  <si>
    <t>литера</t>
  </si>
  <si>
    <t>Ремонт внутридомовых инженерных систем</t>
  </si>
  <si>
    <t>Ремонт крыши</t>
  </si>
  <si>
    <t>Ремонт подвальных помещений</t>
  </si>
  <si>
    <t>Ремонт фасада</t>
  </si>
  <si>
    <t>Ремонт фундамента</t>
  </si>
  <si>
    <t>улица (тип)</t>
  </si>
  <si>
    <t xml:space="preserve">Планируемые показатели выполнения краткосрочного плана реализации региональной программы 
капитального ремонта общего имущества в многоквартирных домах </t>
  </si>
  <si>
    <t>наименование муниципального образования</t>
  </si>
  <si>
    <t>Адрес МКД *</t>
  </si>
  <si>
    <t>* - многоквартирный дом</t>
  </si>
  <si>
    <t>Ремонт отмостки</t>
  </si>
  <si>
    <t>Общая площадь МКД *, всего</t>
  </si>
  <si>
    <t>Наименование муниципального образования</t>
  </si>
  <si>
    <t>за счет средств Фонда содействия реформированию жилищно-коммунального хозяйства</t>
  </si>
  <si>
    <t>Стоимость капиталь-ного ремонта ВСЕГО</t>
  </si>
  <si>
    <t>-</t>
  </si>
  <si>
    <t>** - согласно постановлению Правительства Калужской области от 07.04.2014 № 221 Об утверждении Положения о порядке утверждения органами государственной власти Калужской области, органами местного самоуправления муниципальных образований Калужской области краткосрочных (сроком до трех лет) планов реализации региональной программы капитального ремонта общего имущества в многоквартирных домах"</t>
  </si>
  <si>
    <t>** - согласно постановлению Правительства Калужской области от 07.04.2014 № 221 "Об утверждении Положения о порядке утверждения органами государственной власти Калужской области, органами местного самоуправления муниципальных образований Калужской области краткосрочных (сроком до трех лет) планов реализации региональной программы капитального ремонта общего имущества в многоквартирных домах"</t>
  </si>
  <si>
    <t>Строительный контроль</t>
  </si>
  <si>
    <t>холодного водоснабженя</t>
  </si>
  <si>
    <t>горячего водоснабжения</t>
  </si>
  <si>
    <t>водоотведения</t>
  </si>
  <si>
    <t>теплоснабжения</t>
  </si>
  <si>
    <t>газоснабжения</t>
  </si>
  <si>
    <t>электроснабжения</t>
  </si>
  <si>
    <t>Ремонт, замена, модернизация лифтов, ремонт лифтовых шахт, машинных и блочных помещений</t>
  </si>
  <si>
    <t>Разработка проектной документации в случаях, установленных законодательством, проектно-сметной, сметной документации</t>
  </si>
  <si>
    <t>Проведение государственной экспертизы проектной документации в случае, если проведение государственной экспертизы проектной документации предусмотрено законодательством</t>
  </si>
  <si>
    <t>руб.</t>
  </si>
  <si>
    <t>Год ввода в эксплуатацию</t>
  </si>
  <si>
    <t xml:space="preserve">Реестр многоквартирных домов, включенных в Перечень многоквартирных домов, которые подлежат капитальному ремонту, 
с указанием услуг и (или) работ по капитальному ремонту многоквартирных домов, а также стоимости таких услуг и (или) работ </t>
  </si>
  <si>
    <t>Водоснабжения</t>
  </si>
  <si>
    <t>Усиление несущих и ненесущих строительных конструкций</t>
  </si>
  <si>
    <t>Ремонт подвальных помещений, относящихся к общему имуществу в МКД, отмостки</t>
  </si>
  <si>
    <t xml:space="preserve">Приложение № 1
</t>
  </si>
  <si>
    <t xml:space="preserve">Перечень многоквартирных домов, которые подлежат капитальному ремонту на территории Жуковского района на 2023-2025 года </t>
  </si>
  <si>
    <t>город</t>
  </si>
  <si>
    <t>2023, декабрь</t>
  </si>
  <si>
    <t>улица</t>
  </si>
  <si>
    <t>Кременки</t>
  </si>
  <si>
    <t>Солнечная</t>
  </si>
  <si>
    <t xml:space="preserve">Циолковского </t>
  </si>
  <si>
    <t>Итого по МО ГП "Город Кременки":</t>
  </si>
  <si>
    <t xml:space="preserve">город </t>
  </si>
  <si>
    <t>Циолковского</t>
  </si>
  <si>
    <t>МО ГП "Город Кременки"</t>
  </si>
  <si>
    <t>2024, декабрь</t>
  </si>
  <si>
    <t xml:space="preserve">Приложение № 2
</t>
  </si>
  <si>
    <t xml:space="preserve">Приложение № 3
</t>
  </si>
  <si>
    <t>2025,декабрь</t>
  </si>
  <si>
    <t>Молодежная</t>
  </si>
  <si>
    <t xml:space="preserve">улица </t>
  </si>
  <si>
    <t xml:space="preserve">2024  год </t>
  </si>
  <si>
    <t>2023 год</t>
  </si>
  <si>
    <t>2025 год</t>
  </si>
  <si>
    <t>2024 год</t>
  </si>
  <si>
    <t xml:space="preserve">2025 год </t>
  </si>
  <si>
    <t>Итого по МО ГП "Город Кременки"</t>
  </si>
  <si>
    <t>М. Жукова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</si>
</sst>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2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7" fillId="0" borderId="0"/>
    <xf numFmtId="0" fontId="19" fillId="0" borderId="0"/>
    <xf numFmtId="0" fontId="5" fillId="0" borderId="0"/>
  </cellStyleXfs>
  <cellXfs count="98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1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textRotation="90" wrapText="1"/>
    </xf>
    <xf numFmtId="0" fontId="9" fillId="0" borderId="4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9" xfId="0" applyFont="1" applyBorder="1" applyAlignment="1">
      <alignment horizontal="left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4" fillId="0" borderId="0" xfId="0" applyFont="1" applyAlignment="1">
      <alignment horizontal="right" vertical="top" wrapText="1"/>
    </xf>
    <xf numFmtId="0" fontId="3" fillId="0" borderId="8" xfId="0" applyFont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top" wrapText="1"/>
    </xf>
    <xf numFmtId="0" fontId="3" fillId="0" borderId="8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4" fillId="0" borderId="9" xfId="0" applyFont="1" applyBorder="1" applyAlignment="1">
      <alignment horizontal="left"/>
    </xf>
    <xf numFmtId="0" fontId="2" fillId="0" borderId="0" xfId="0" applyFont="1" applyAlignment="1">
      <alignment horizontal="right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18" fillId="0" borderId="1" xfId="9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" fontId="18" fillId="0" borderId="1" xfId="9" applyNumberFormat="1" applyFont="1" applyBorder="1" applyAlignment="1">
      <alignment horizontal="center" vertical="center"/>
    </xf>
    <xf numFmtId="4" fontId="18" fillId="0" borderId="3" xfId="9" applyNumberFormat="1" applyFont="1" applyBorder="1" applyAlignment="1">
      <alignment horizontal="center" vertical="center"/>
    </xf>
    <xf numFmtId="4" fontId="18" fillId="0" borderId="3" xfId="1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/>
    </xf>
  </cellXfs>
  <cellStyles count="11">
    <cellStyle name="Excel Built-in Normal" xfId="8"/>
    <cellStyle name="Excel Built-in Normal 2" xfId="9"/>
    <cellStyle name="Обычный" xfId="0" builtinId="0"/>
    <cellStyle name="Обычный 2" xfId="1"/>
    <cellStyle name="Обычный 2 2" xfId="2"/>
    <cellStyle name="Обычный 2 3" xfId="10"/>
    <cellStyle name="Обычный 3" xfId="3"/>
    <cellStyle name="Обычный 4" xfId="4"/>
    <cellStyle name="Обычный 5" xfId="5"/>
    <cellStyle name="Обычный 6" xfId="6"/>
    <cellStyle name="Обычный 7" xfId="7"/>
  </cellStyles>
  <dxfs count="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249977111117893"/>
  </sheetPr>
  <dimension ref="A1:U24"/>
  <sheetViews>
    <sheetView tabSelected="1" view="pageBreakPreview" zoomScaleNormal="100" zoomScaleSheetLayoutView="100" workbookViewId="0">
      <selection activeCell="A23" sqref="A23:I23"/>
    </sheetView>
  </sheetViews>
  <sheetFormatPr defaultRowHeight="15"/>
  <cols>
    <col min="1" max="1" width="4.7109375" customWidth="1"/>
    <col min="2" max="2" width="11.28515625" customWidth="1"/>
    <col min="3" max="3" width="26" customWidth="1"/>
    <col min="4" max="4" width="10.85546875" customWidth="1"/>
    <col min="5" max="5" width="22.140625" customWidth="1"/>
    <col min="6" max="6" width="8.7109375" customWidth="1"/>
    <col min="7" max="7" width="4.5703125" customWidth="1"/>
    <col min="8" max="8" width="5.5703125" customWidth="1"/>
    <col min="9" max="9" width="12.140625" customWidth="1"/>
    <col min="10" max="10" width="12.28515625" customWidth="1"/>
    <col min="11" max="11" width="11.5703125" customWidth="1"/>
    <col min="12" max="12" width="12.42578125" customWidth="1"/>
    <col min="13" max="13" width="9" customWidth="1"/>
    <col min="14" max="14" width="19.140625" customWidth="1"/>
    <col min="15" max="15" width="10.5703125" bestFit="1" customWidth="1"/>
    <col min="16" max="16" width="9.28515625" customWidth="1"/>
    <col min="17" max="17" width="6.85546875" customWidth="1"/>
    <col min="18" max="18" width="18.42578125" customWidth="1"/>
    <col min="19" max="19" width="10.28515625" customWidth="1"/>
    <col min="20" max="20" width="14" customWidth="1"/>
    <col min="21" max="21" width="18" customWidth="1"/>
  </cols>
  <sheetData>
    <row r="1" spans="1:21" ht="27" customHeight="1">
      <c r="K1" s="50" t="s">
        <v>62</v>
      </c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21" ht="15.75" customHeight="1">
      <c r="A2" s="51" t="s">
        <v>63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ht="59.25" customHeight="1">
      <c r="A3" s="52" t="s">
        <v>17</v>
      </c>
      <c r="B3" s="55" t="s">
        <v>36</v>
      </c>
      <c r="C3" s="55"/>
      <c r="D3" s="55"/>
      <c r="E3" s="55"/>
      <c r="F3" s="55"/>
      <c r="G3" s="55"/>
      <c r="H3" s="55"/>
      <c r="I3" s="36" t="s">
        <v>57</v>
      </c>
      <c r="J3" s="36" t="s">
        <v>16</v>
      </c>
      <c r="K3" s="42" t="s">
        <v>15</v>
      </c>
      <c r="L3" s="44"/>
      <c r="M3" s="36" t="s">
        <v>14</v>
      </c>
      <c r="N3" s="42" t="s">
        <v>13</v>
      </c>
      <c r="O3" s="43"/>
      <c r="P3" s="43"/>
      <c r="Q3" s="43"/>
      <c r="R3" s="44"/>
      <c r="S3" s="36" t="s">
        <v>12</v>
      </c>
      <c r="T3" s="36" t="s">
        <v>11</v>
      </c>
      <c r="U3" s="36" t="s">
        <v>10</v>
      </c>
    </row>
    <row r="4" spans="1:21" ht="15" customHeight="1">
      <c r="A4" s="53"/>
      <c r="B4" s="36" t="s">
        <v>23</v>
      </c>
      <c r="C4" s="36" t="s">
        <v>35</v>
      </c>
      <c r="D4" s="36" t="s">
        <v>33</v>
      </c>
      <c r="E4" s="36" t="s">
        <v>24</v>
      </c>
      <c r="F4" s="36" t="s">
        <v>25</v>
      </c>
      <c r="G4" s="36" t="s">
        <v>26</v>
      </c>
      <c r="H4" s="36" t="s">
        <v>27</v>
      </c>
      <c r="I4" s="41"/>
      <c r="J4" s="41"/>
      <c r="K4" s="36" t="s">
        <v>8</v>
      </c>
      <c r="L4" s="36" t="s">
        <v>9</v>
      </c>
      <c r="M4" s="41"/>
      <c r="N4" s="36" t="s">
        <v>8</v>
      </c>
      <c r="O4" s="42" t="s">
        <v>7</v>
      </c>
      <c r="P4" s="43"/>
      <c r="Q4" s="43"/>
      <c r="R4" s="44"/>
      <c r="S4" s="41"/>
      <c r="T4" s="41"/>
      <c r="U4" s="41"/>
    </row>
    <row r="5" spans="1:21" ht="210.75" customHeight="1">
      <c r="A5" s="53"/>
      <c r="B5" s="41"/>
      <c r="C5" s="41"/>
      <c r="D5" s="41"/>
      <c r="E5" s="41"/>
      <c r="F5" s="41"/>
      <c r="G5" s="41"/>
      <c r="H5" s="41"/>
      <c r="I5" s="41"/>
      <c r="J5" s="37"/>
      <c r="K5" s="37"/>
      <c r="L5" s="37"/>
      <c r="M5" s="37"/>
      <c r="N5" s="37"/>
      <c r="O5" s="19" t="s">
        <v>41</v>
      </c>
      <c r="P5" s="19" t="s">
        <v>6</v>
      </c>
      <c r="Q5" s="19" t="s">
        <v>5</v>
      </c>
      <c r="R5" s="19" t="s">
        <v>4</v>
      </c>
      <c r="S5" s="37"/>
      <c r="T5" s="37"/>
      <c r="U5" s="41"/>
    </row>
    <row r="6" spans="1:21" ht="15.75">
      <c r="A6" s="54"/>
      <c r="B6" s="37"/>
      <c r="C6" s="37"/>
      <c r="D6" s="37"/>
      <c r="E6" s="37"/>
      <c r="F6" s="37"/>
      <c r="G6" s="37"/>
      <c r="H6" s="37"/>
      <c r="I6" s="37"/>
      <c r="J6" s="18" t="s">
        <v>3</v>
      </c>
      <c r="K6" s="18" t="s">
        <v>3</v>
      </c>
      <c r="L6" s="18" t="s">
        <v>3</v>
      </c>
      <c r="M6" s="18" t="s">
        <v>2</v>
      </c>
      <c r="N6" s="18" t="s">
        <v>56</v>
      </c>
      <c r="O6" s="18" t="s">
        <v>56</v>
      </c>
      <c r="P6" s="18" t="s">
        <v>56</v>
      </c>
      <c r="Q6" s="18" t="s">
        <v>56</v>
      </c>
      <c r="R6" s="18" t="s">
        <v>56</v>
      </c>
      <c r="S6" s="18" t="s">
        <v>1</v>
      </c>
      <c r="T6" s="18" t="s">
        <v>1</v>
      </c>
      <c r="U6" s="37"/>
    </row>
    <row r="7" spans="1:21" ht="15.7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</row>
    <row r="8" spans="1:21" ht="15.75">
      <c r="A8" s="38" t="s">
        <v>81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40"/>
    </row>
    <row r="9" spans="1:21" ht="15.75">
      <c r="A9" s="79">
        <v>1</v>
      </c>
      <c r="B9" s="79" t="s">
        <v>64</v>
      </c>
      <c r="C9" s="79" t="s">
        <v>67</v>
      </c>
      <c r="D9" s="79" t="s">
        <v>66</v>
      </c>
      <c r="E9" s="79" t="s">
        <v>68</v>
      </c>
      <c r="F9" s="79">
        <v>7</v>
      </c>
      <c r="G9" s="79"/>
      <c r="H9" s="79"/>
      <c r="I9" s="79">
        <v>1993</v>
      </c>
      <c r="J9" s="80">
        <v>3698.6</v>
      </c>
      <c r="K9" s="80">
        <v>1998.7</v>
      </c>
      <c r="L9" s="80">
        <v>1996.2</v>
      </c>
      <c r="M9" s="79">
        <v>161</v>
      </c>
      <c r="N9" s="25">
        <v>7859299.0199999996</v>
      </c>
      <c r="O9" s="79"/>
      <c r="P9" s="79"/>
      <c r="Q9" s="79"/>
      <c r="R9" s="25">
        <v>7859299.0199999996</v>
      </c>
      <c r="S9" s="80">
        <f>N9/J9</f>
        <v>2124.9389012058614</v>
      </c>
      <c r="T9" s="80">
        <v>10542</v>
      </c>
      <c r="U9" s="79" t="s">
        <v>65</v>
      </c>
    </row>
    <row r="10" spans="1:21" ht="15.75">
      <c r="A10" s="79">
        <v>2</v>
      </c>
      <c r="B10" s="79" t="s">
        <v>64</v>
      </c>
      <c r="C10" s="79" t="s">
        <v>67</v>
      </c>
      <c r="D10" s="79" t="s">
        <v>66</v>
      </c>
      <c r="E10" s="79" t="s">
        <v>69</v>
      </c>
      <c r="F10" s="79">
        <v>6</v>
      </c>
      <c r="G10" s="79"/>
      <c r="H10" s="79"/>
      <c r="I10" s="79">
        <v>1976</v>
      </c>
      <c r="J10" s="80">
        <v>4552.3</v>
      </c>
      <c r="K10" s="80">
        <v>3030.96</v>
      </c>
      <c r="L10" s="80">
        <v>2685.34</v>
      </c>
      <c r="M10" s="79">
        <v>168</v>
      </c>
      <c r="N10" s="25">
        <v>11584263.43</v>
      </c>
      <c r="O10" s="79"/>
      <c r="P10" s="79"/>
      <c r="Q10" s="79"/>
      <c r="R10" s="25">
        <v>11584263.43</v>
      </c>
      <c r="S10" s="80">
        <f>N10/J10</f>
        <v>2544.7056279243457</v>
      </c>
      <c r="T10" s="80">
        <v>10542</v>
      </c>
      <c r="U10" s="79" t="s">
        <v>65</v>
      </c>
    </row>
    <row r="11" spans="1:21" ht="15.75">
      <c r="A11" s="81" t="s">
        <v>70</v>
      </c>
      <c r="B11" s="82"/>
      <c r="C11" s="82"/>
      <c r="D11" s="82"/>
      <c r="E11" s="82"/>
      <c r="F11" s="82"/>
      <c r="G11" s="82"/>
      <c r="H11" s="82"/>
      <c r="I11" s="83"/>
      <c r="J11" s="84">
        <f>SUM(J9:J10)</f>
        <v>8250.9</v>
      </c>
      <c r="K11" s="84">
        <f>SUM(K9:K10)</f>
        <v>5029.66</v>
      </c>
      <c r="L11" s="84">
        <f>SUM(L9:L10)</f>
        <v>4681.54</v>
      </c>
      <c r="M11" s="85">
        <f>SUM(M9:M10)</f>
        <v>329</v>
      </c>
      <c r="N11" s="84">
        <f>SUM(N9:N10)</f>
        <v>19443562.449999999</v>
      </c>
      <c r="O11" s="85"/>
      <c r="P11" s="85"/>
      <c r="Q11" s="85"/>
      <c r="R11" s="84">
        <f>SUM(R9:R10)</f>
        <v>19443562.449999999</v>
      </c>
      <c r="S11" s="84" t="s">
        <v>0</v>
      </c>
      <c r="T11" s="84" t="s">
        <v>0</v>
      </c>
      <c r="U11" s="85" t="s">
        <v>0</v>
      </c>
    </row>
    <row r="12" spans="1:21" ht="15.75">
      <c r="A12" s="47"/>
      <c r="B12" s="48"/>
      <c r="C12" s="48"/>
      <c r="D12" s="48"/>
      <c r="E12" s="48"/>
      <c r="F12" s="48"/>
      <c r="G12" s="48"/>
      <c r="H12" s="49"/>
      <c r="I12" s="24"/>
      <c r="J12" s="23"/>
      <c r="K12" s="23"/>
      <c r="L12" s="23"/>
      <c r="M12" s="24"/>
      <c r="N12" s="23"/>
      <c r="O12" s="24"/>
      <c r="P12" s="24"/>
      <c r="Q12" s="24"/>
      <c r="R12" s="23"/>
      <c r="S12" s="24"/>
      <c r="T12" s="24"/>
      <c r="U12" s="24"/>
    </row>
    <row r="13" spans="1:21" ht="15.75">
      <c r="A13" s="38" t="s">
        <v>80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40"/>
    </row>
    <row r="14" spans="1:21" ht="17.25" customHeight="1">
      <c r="A14" s="79">
        <v>1</v>
      </c>
      <c r="B14" s="86" t="s">
        <v>64</v>
      </c>
      <c r="C14" s="86" t="s">
        <v>67</v>
      </c>
      <c r="D14" s="86" t="s">
        <v>66</v>
      </c>
      <c r="E14" s="86" t="s">
        <v>86</v>
      </c>
      <c r="F14" s="86">
        <v>7</v>
      </c>
      <c r="G14" s="86"/>
      <c r="H14" s="22"/>
      <c r="I14" s="79">
        <v>1988</v>
      </c>
      <c r="J14" s="80">
        <v>7383.3</v>
      </c>
      <c r="K14" s="80">
        <v>5713.2</v>
      </c>
      <c r="L14" s="80">
        <v>3220</v>
      </c>
      <c r="M14" s="79">
        <v>213</v>
      </c>
      <c r="N14" s="80">
        <v>11564904.800000001</v>
      </c>
      <c r="O14" s="79"/>
      <c r="P14" s="79"/>
      <c r="Q14" s="79"/>
      <c r="R14" s="80">
        <v>11564904.800000001</v>
      </c>
      <c r="S14" s="80">
        <f>N14/J14</f>
        <v>1566.3598661844976</v>
      </c>
      <c r="T14" s="80">
        <v>12632</v>
      </c>
      <c r="U14" s="79" t="s">
        <v>74</v>
      </c>
    </row>
    <row r="15" spans="1:21" ht="15.75">
      <c r="A15" s="81" t="s">
        <v>70</v>
      </c>
      <c r="B15" s="82"/>
      <c r="C15" s="82"/>
      <c r="D15" s="82"/>
      <c r="E15" s="82"/>
      <c r="F15" s="82"/>
      <c r="G15" s="82"/>
      <c r="H15" s="82"/>
      <c r="I15" s="83"/>
      <c r="J15" s="84">
        <f>SUM(J14:J14)</f>
        <v>7383.3</v>
      </c>
      <c r="K15" s="84">
        <f>SUM(K14:K14)</f>
        <v>5713.2</v>
      </c>
      <c r="L15" s="84">
        <f>SUM(L14:L14)</f>
        <v>3220</v>
      </c>
      <c r="M15" s="85">
        <f>SUM(M14:M14)</f>
        <v>213</v>
      </c>
      <c r="N15" s="84">
        <f>SUM(N14:N14)</f>
        <v>11564904.800000001</v>
      </c>
      <c r="O15" s="85"/>
      <c r="P15" s="85"/>
      <c r="Q15" s="85"/>
      <c r="R15" s="84">
        <f>SUM(R14:R14)</f>
        <v>11564904.800000001</v>
      </c>
      <c r="S15" s="85" t="s">
        <v>0</v>
      </c>
      <c r="T15" s="85" t="s">
        <v>0</v>
      </c>
      <c r="U15" s="85" t="s">
        <v>0</v>
      </c>
    </row>
    <row r="16" spans="1:21" ht="15.75">
      <c r="A16" s="47"/>
      <c r="B16" s="48"/>
      <c r="C16" s="48"/>
      <c r="D16" s="48"/>
      <c r="E16" s="48"/>
      <c r="F16" s="48"/>
      <c r="G16" s="48"/>
      <c r="H16" s="49"/>
      <c r="I16" s="24"/>
      <c r="J16" s="23"/>
      <c r="K16" s="23"/>
      <c r="L16" s="23"/>
      <c r="M16" s="24"/>
      <c r="N16" s="23"/>
      <c r="O16" s="24"/>
      <c r="P16" s="24"/>
      <c r="Q16" s="24"/>
      <c r="R16" s="23"/>
      <c r="S16" s="24"/>
      <c r="T16" s="24"/>
      <c r="U16" s="24"/>
    </row>
    <row r="17" spans="1:21" ht="15" customHeight="1">
      <c r="A17" s="38" t="s">
        <v>82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</row>
    <row r="18" spans="1:21" ht="15.75">
      <c r="A18" s="86">
        <v>1</v>
      </c>
      <c r="B18" s="86" t="s">
        <v>64</v>
      </c>
      <c r="C18" s="86" t="s">
        <v>67</v>
      </c>
      <c r="D18" s="86" t="s">
        <v>66</v>
      </c>
      <c r="E18" s="86" t="s">
        <v>72</v>
      </c>
      <c r="F18" s="86">
        <v>9</v>
      </c>
      <c r="G18" s="86"/>
      <c r="H18" s="86"/>
      <c r="I18" s="86">
        <v>1977</v>
      </c>
      <c r="J18" s="80">
        <v>6379.8</v>
      </c>
      <c r="K18" s="80">
        <v>3296.9</v>
      </c>
      <c r="L18" s="80">
        <v>3082.9</v>
      </c>
      <c r="M18" s="79">
        <v>214</v>
      </c>
      <c r="N18" s="87">
        <v>19035184.469999999</v>
      </c>
      <c r="O18" s="79"/>
      <c r="P18" s="79"/>
      <c r="Q18" s="79"/>
      <c r="R18" s="87">
        <v>19035184.469999999</v>
      </c>
      <c r="S18" s="88">
        <v>5773.6614607661741</v>
      </c>
      <c r="T18" s="89">
        <v>16126</v>
      </c>
      <c r="U18" s="79" t="s">
        <v>77</v>
      </c>
    </row>
    <row r="19" spans="1:21" ht="15.75">
      <c r="A19" s="86">
        <v>2</v>
      </c>
      <c r="B19" s="86" t="s">
        <v>64</v>
      </c>
      <c r="C19" s="86" t="s">
        <v>67</v>
      </c>
      <c r="D19" s="86" t="s">
        <v>66</v>
      </c>
      <c r="E19" s="86" t="s">
        <v>69</v>
      </c>
      <c r="F19" s="86">
        <v>3</v>
      </c>
      <c r="G19" s="86"/>
      <c r="H19" s="14"/>
      <c r="I19" s="79">
        <v>1977</v>
      </c>
      <c r="J19" s="80">
        <v>4492.8999999999996</v>
      </c>
      <c r="K19" s="80">
        <v>4492.8999999999996</v>
      </c>
      <c r="L19" s="80">
        <v>4492.8999999999996</v>
      </c>
      <c r="M19" s="79">
        <v>189</v>
      </c>
      <c r="N19" s="87">
        <v>3000815.32</v>
      </c>
      <c r="O19" s="79"/>
      <c r="P19" s="79"/>
      <c r="Q19" s="79"/>
      <c r="R19" s="87">
        <v>3000815.32</v>
      </c>
      <c r="S19" s="88">
        <v>667.90164926884643</v>
      </c>
      <c r="T19" s="89">
        <v>16729</v>
      </c>
      <c r="U19" s="79" t="s">
        <v>77</v>
      </c>
    </row>
    <row r="20" spans="1:21" ht="15.75">
      <c r="A20" s="86">
        <v>3</v>
      </c>
      <c r="B20" s="86" t="s">
        <v>64</v>
      </c>
      <c r="C20" s="86" t="s">
        <v>67</v>
      </c>
      <c r="D20" s="86" t="s">
        <v>66</v>
      </c>
      <c r="E20" s="86" t="s">
        <v>78</v>
      </c>
      <c r="F20" s="86">
        <v>6</v>
      </c>
      <c r="G20" s="86"/>
      <c r="H20" s="14"/>
      <c r="I20" s="79">
        <v>1986</v>
      </c>
      <c r="J20" s="80">
        <v>2128.6</v>
      </c>
      <c r="K20" s="80">
        <v>2128.6</v>
      </c>
      <c r="L20" s="80">
        <v>2123.4</v>
      </c>
      <c r="M20" s="79">
        <v>110</v>
      </c>
      <c r="N20" s="87">
        <v>7020099.8099999996</v>
      </c>
      <c r="O20" s="79"/>
      <c r="P20" s="79"/>
      <c r="Q20" s="79"/>
      <c r="R20" s="87">
        <v>7020099.8100000005</v>
      </c>
      <c r="S20" s="88">
        <v>3297.9891994738327</v>
      </c>
      <c r="T20" s="89">
        <v>11194</v>
      </c>
      <c r="U20" s="79" t="s">
        <v>77</v>
      </c>
    </row>
    <row r="21" spans="1:21" ht="15.75" customHeight="1">
      <c r="A21" s="90" t="s">
        <v>70</v>
      </c>
      <c r="B21" s="91"/>
      <c r="C21" s="91"/>
      <c r="D21" s="91"/>
      <c r="E21" s="91"/>
      <c r="F21" s="91"/>
      <c r="G21" s="91"/>
      <c r="H21" s="91"/>
      <c r="I21" s="92"/>
      <c r="J21" s="84">
        <f>SUM(J18:J20)</f>
        <v>13001.300000000001</v>
      </c>
      <c r="K21" s="84">
        <f>SUM(K18:K20)</f>
        <v>9918.4</v>
      </c>
      <c r="L21" s="84">
        <f>SUM(L18:L20)</f>
        <v>9699.1999999999989</v>
      </c>
      <c r="M21" s="85">
        <f>SUM(M18:M20)</f>
        <v>513</v>
      </c>
      <c r="N21" s="84">
        <f>SUM(N18:N20)</f>
        <v>29056099.599999998</v>
      </c>
      <c r="O21" s="85"/>
      <c r="P21" s="85"/>
      <c r="Q21" s="85"/>
      <c r="R21" s="84">
        <f>SUM(R18:R20)</f>
        <v>29056099.600000001</v>
      </c>
      <c r="S21" s="85" t="s">
        <v>0</v>
      </c>
      <c r="T21" s="85" t="s">
        <v>0</v>
      </c>
      <c r="U21" s="85" t="s">
        <v>0</v>
      </c>
    </row>
    <row r="22" spans="1:21" ht="15.75">
      <c r="A22" s="47"/>
      <c r="B22" s="48"/>
      <c r="C22" s="48"/>
      <c r="D22" s="48"/>
      <c r="E22" s="48"/>
      <c r="F22" s="48"/>
      <c r="G22" s="48"/>
      <c r="H22" s="49"/>
      <c r="I22" s="24"/>
      <c r="J22" s="23"/>
      <c r="K22" s="23"/>
      <c r="L22" s="23"/>
      <c r="M22" s="24"/>
      <c r="N22" s="23"/>
      <c r="O22" s="24"/>
      <c r="P22" s="24"/>
      <c r="Q22" s="24"/>
      <c r="R22" s="23"/>
      <c r="S22" s="24"/>
      <c r="T22" s="24"/>
      <c r="U22" s="24"/>
    </row>
    <row r="23" spans="1:21" ht="15.75">
      <c r="A23" s="46" t="s">
        <v>37</v>
      </c>
      <c r="B23" s="46"/>
      <c r="C23" s="46"/>
      <c r="D23" s="46"/>
      <c r="E23" s="46"/>
      <c r="F23" s="46"/>
      <c r="G23" s="46"/>
      <c r="H23" s="46"/>
      <c r="I23" s="46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</row>
    <row r="24" spans="1:21" ht="47.25" customHeight="1">
      <c r="A24" s="45" t="s">
        <v>44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</row>
  </sheetData>
  <mergeCells count="34">
    <mergeCell ref="K1:U1"/>
    <mergeCell ref="A2:U2"/>
    <mergeCell ref="A3:A6"/>
    <mergeCell ref="J3:J5"/>
    <mergeCell ref="K3:L3"/>
    <mergeCell ref="S3:S5"/>
    <mergeCell ref="T3:T5"/>
    <mergeCell ref="O4:R4"/>
    <mergeCell ref="B4:B6"/>
    <mergeCell ref="U3:U6"/>
    <mergeCell ref="I3:I6"/>
    <mergeCell ref="B3:H3"/>
    <mergeCell ref="H4:H6"/>
    <mergeCell ref="G4:G6"/>
    <mergeCell ref="A24:U24"/>
    <mergeCell ref="A23:I23"/>
    <mergeCell ref="L4:L5"/>
    <mergeCell ref="N4:N5"/>
    <mergeCell ref="A22:H22"/>
    <mergeCell ref="A16:H16"/>
    <mergeCell ref="A13:U13"/>
    <mergeCell ref="A17:U17"/>
    <mergeCell ref="A11:I11"/>
    <mergeCell ref="F4:F6"/>
    <mergeCell ref="E4:E6"/>
    <mergeCell ref="D4:D6"/>
    <mergeCell ref="C4:C6"/>
    <mergeCell ref="A15:I15"/>
    <mergeCell ref="A12:H12"/>
    <mergeCell ref="K4:K5"/>
    <mergeCell ref="A8:U8"/>
    <mergeCell ref="M3:M5"/>
    <mergeCell ref="N3:R3"/>
    <mergeCell ref="A21:I21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45" fitToWidth="0" fitToHeight="0" orientation="landscape" r:id="rId1"/>
  <rowBreaks count="1" manualBreakCount="1">
    <brk id="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2" tint="-0.249977111117893"/>
    <pageSetUpPr fitToPage="1"/>
  </sheetPr>
  <dimension ref="A1:AE21"/>
  <sheetViews>
    <sheetView view="pageBreakPreview" zoomScale="78" zoomScaleNormal="100" zoomScaleSheetLayoutView="78" workbookViewId="0">
      <pane xSplit="15" ySplit="5" topLeftCell="P6" activePane="bottomRight" state="frozen"/>
      <selection pane="topRight" activeCell="P1" sqref="P1"/>
      <selection pane="bottomLeft" activeCell="A6" sqref="A6"/>
      <selection pane="bottomRight" activeCell="A18" sqref="A18"/>
    </sheetView>
  </sheetViews>
  <sheetFormatPr defaultRowHeight="15"/>
  <cols>
    <col min="1" max="1" width="5.28515625" customWidth="1"/>
    <col min="2" max="2" width="10.85546875" style="6" customWidth="1"/>
    <col min="3" max="3" width="19.7109375" customWidth="1"/>
    <col min="4" max="4" width="11.28515625" customWidth="1"/>
    <col min="5" max="5" width="16.28515625" customWidth="1"/>
    <col min="6" max="6" width="7.28515625" customWidth="1"/>
    <col min="7" max="8" width="4" customWidth="1"/>
    <col min="9" max="9" width="19.7109375" customWidth="1"/>
    <col min="10" max="10" width="13.42578125" customWidth="1"/>
    <col min="11" max="11" width="14.140625" customWidth="1"/>
    <col min="12" max="12" width="13.85546875" customWidth="1"/>
    <col min="13" max="13" width="16" customWidth="1"/>
    <col min="14" max="14" width="5" customWidth="1"/>
    <col min="15" max="15" width="18.85546875" customWidth="1"/>
    <col min="16" max="16" width="3.7109375" bestFit="1" customWidth="1"/>
    <col min="17" max="17" width="5" customWidth="1"/>
    <col min="18" max="18" width="9.140625" customWidth="1"/>
    <col min="19" max="19" width="18.140625" customWidth="1"/>
    <col min="20" max="21" width="7.85546875" customWidth="1"/>
    <col min="22" max="22" width="11.5703125" customWidth="1"/>
    <col min="23" max="23" width="16.140625" customWidth="1"/>
    <col min="24" max="24" width="9.140625" customWidth="1"/>
    <col min="25" max="25" width="18.85546875" customWidth="1"/>
    <col min="26" max="26" width="10.42578125" customWidth="1"/>
    <col min="27" max="27" width="6.85546875" customWidth="1"/>
    <col min="28" max="28" width="5" customWidth="1"/>
    <col min="29" max="29" width="14" customWidth="1"/>
    <col min="30" max="30" width="18.7109375" customWidth="1"/>
    <col min="31" max="31" width="9.7109375" customWidth="1"/>
  </cols>
  <sheetData>
    <row r="1" spans="1:31" ht="31.5" customHeight="1">
      <c r="N1" s="66" t="s">
        <v>75</v>
      </c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</row>
    <row r="2" spans="1:31" ht="62.25" customHeight="1">
      <c r="A2" s="67" t="s">
        <v>58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</row>
    <row r="3" spans="1:31" ht="78" customHeight="1">
      <c r="A3" s="58" t="s">
        <v>21</v>
      </c>
      <c r="B3" s="68" t="s">
        <v>36</v>
      </c>
      <c r="C3" s="68"/>
      <c r="D3" s="68"/>
      <c r="E3" s="68"/>
      <c r="F3" s="68"/>
      <c r="G3" s="68"/>
      <c r="H3" s="68"/>
      <c r="I3" s="58" t="s">
        <v>42</v>
      </c>
      <c r="J3" s="58" t="s">
        <v>28</v>
      </c>
      <c r="K3" s="58"/>
      <c r="L3" s="58"/>
      <c r="M3" s="58"/>
      <c r="N3" s="58"/>
      <c r="O3" s="58"/>
      <c r="P3" s="56" t="s">
        <v>53</v>
      </c>
      <c r="Q3" s="56"/>
      <c r="R3" s="56" t="s">
        <v>29</v>
      </c>
      <c r="S3" s="56"/>
      <c r="T3" s="58" t="s">
        <v>61</v>
      </c>
      <c r="U3" s="58"/>
      <c r="V3" s="58"/>
      <c r="W3" s="58"/>
      <c r="X3" s="56" t="s">
        <v>31</v>
      </c>
      <c r="Y3" s="56"/>
      <c r="Z3" s="56" t="s">
        <v>60</v>
      </c>
      <c r="AA3" s="56" t="s">
        <v>32</v>
      </c>
      <c r="AB3" s="56"/>
      <c r="AC3" s="56" t="s">
        <v>54</v>
      </c>
      <c r="AD3" s="56" t="s">
        <v>55</v>
      </c>
      <c r="AE3" s="56" t="s">
        <v>46</v>
      </c>
    </row>
    <row r="4" spans="1:31" ht="26.25" customHeight="1">
      <c r="A4" s="58"/>
      <c r="B4" s="57" t="s">
        <v>23</v>
      </c>
      <c r="C4" s="57" t="s">
        <v>35</v>
      </c>
      <c r="D4" s="57" t="s">
        <v>33</v>
      </c>
      <c r="E4" s="57" t="s">
        <v>24</v>
      </c>
      <c r="F4" s="57" t="s">
        <v>25</v>
      </c>
      <c r="G4" s="57" t="s">
        <v>26</v>
      </c>
      <c r="H4" s="57" t="s">
        <v>27</v>
      </c>
      <c r="I4" s="58"/>
      <c r="J4" s="58" t="s">
        <v>59</v>
      </c>
      <c r="K4" s="58"/>
      <c r="L4" s="56" t="s">
        <v>49</v>
      </c>
      <c r="M4" s="56" t="s">
        <v>50</v>
      </c>
      <c r="N4" s="56" t="s">
        <v>51</v>
      </c>
      <c r="O4" s="56" t="s">
        <v>52</v>
      </c>
      <c r="P4" s="56"/>
      <c r="Q4" s="56"/>
      <c r="R4" s="56"/>
      <c r="S4" s="56"/>
      <c r="T4" s="58"/>
      <c r="U4" s="58"/>
      <c r="V4" s="58"/>
      <c r="W4" s="58"/>
      <c r="X4" s="56"/>
      <c r="Y4" s="56"/>
      <c r="Z4" s="56"/>
      <c r="AA4" s="56"/>
      <c r="AB4" s="56"/>
      <c r="AC4" s="56"/>
      <c r="AD4" s="56"/>
      <c r="AE4" s="56"/>
    </row>
    <row r="5" spans="1:31" ht="237" customHeight="1">
      <c r="A5" s="58"/>
      <c r="B5" s="57"/>
      <c r="C5" s="57"/>
      <c r="D5" s="57"/>
      <c r="E5" s="57"/>
      <c r="F5" s="57"/>
      <c r="G5" s="57"/>
      <c r="H5" s="57"/>
      <c r="I5" s="58"/>
      <c r="J5" s="21" t="s">
        <v>47</v>
      </c>
      <c r="K5" s="21" t="s">
        <v>48</v>
      </c>
      <c r="L5" s="56"/>
      <c r="M5" s="56"/>
      <c r="N5" s="56"/>
      <c r="O5" s="56"/>
      <c r="P5" s="56"/>
      <c r="Q5" s="56"/>
      <c r="R5" s="56"/>
      <c r="S5" s="56"/>
      <c r="T5" s="56" t="s">
        <v>30</v>
      </c>
      <c r="U5" s="56"/>
      <c r="V5" s="56" t="s">
        <v>38</v>
      </c>
      <c r="W5" s="56"/>
      <c r="X5" s="56"/>
      <c r="Y5" s="56"/>
      <c r="Z5" s="56"/>
      <c r="AA5" s="56"/>
      <c r="AB5" s="56"/>
      <c r="AC5" s="56"/>
      <c r="AD5" s="56"/>
      <c r="AE5" s="56"/>
    </row>
    <row r="6" spans="1:31" ht="15.75">
      <c r="A6" s="58"/>
      <c r="B6" s="57"/>
      <c r="C6" s="57"/>
      <c r="D6" s="57"/>
      <c r="E6" s="57"/>
      <c r="F6" s="57"/>
      <c r="G6" s="57"/>
      <c r="H6" s="57"/>
      <c r="I6" s="20" t="s">
        <v>56</v>
      </c>
      <c r="J6" s="20" t="s">
        <v>56</v>
      </c>
      <c r="K6" s="20" t="s">
        <v>56</v>
      </c>
      <c r="L6" s="20" t="s">
        <v>56</v>
      </c>
      <c r="M6" s="20" t="s">
        <v>56</v>
      </c>
      <c r="N6" s="20" t="s">
        <v>56</v>
      </c>
      <c r="O6" s="20" t="s">
        <v>56</v>
      </c>
      <c r="P6" s="8" t="s">
        <v>20</v>
      </c>
      <c r="Q6" s="20" t="s">
        <v>56</v>
      </c>
      <c r="R6" s="8" t="s">
        <v>19</v>
      </c>
      <c r="S6" s="20" t="s">
        <v>56</v>
      </c>
      <c r="T6" s="8" t="s">
        <v>19</v>
      </c>
      <c r="U6" s="20" t="s">
        <v>56</v>
      </c>
      <c r="V6" s="8" t="s">
        <v>19</v>
      </c>
      <c r="W6" s="20" t="s">
        <v>56</v>
      </c>
      <c r="X6" s="8" t="s">
        <v>19</v>
      </c>
      <c r="Y6" s="20" t="s">
        <v>56</v>
      </c>
      <c r="Z6" s="20" t="s">
        <v>56</v>
      </c>
      <c r="AA6" s="8" t="s">
        <v>18</v>
      </c>
      <c r="AB6" s="20" t="s">
        <v>56</v>
      </c>
      <c r="AC6" s="20" t="s">
        <v>56</v>
      </c>
      <c r="AD6" s="20" t="s">
        <v>56</v>
      </c>
      <c r="AE6" s="20" t="s">
        <v>56</v>
      </c>
    </row>
    <row r="7" spans="1:31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  <c r="N7" s="9">
        <v>14</v>
      </c>
      <c r="O7" s="9">
        <v>15</v>
      </c>
      <c r="P7" s="9">
        <v>16</v>
      </c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9">
        <v>24</v>
      </c>
      <c r="Y7" s="9">
        <v>25</v>
      </c>
      <c r="Z7" s="9">
        <v>26</v>
      </c>
      <c r="AA7" s="9">
        <v>27</v>
      </c>
      <c r="AB7" s="9">
        <v>28</v>
      </c>
      <c r="AC7" s="9">
        <v>29</v>
      </c>
      <c r="AD7" s="9">
        <v>30</v>
      </c>
      <c r="AE7" s="9">
        <v>31</v>
      </c>
    </row>
    <row r="8" spans="1:31">
      <c r="A8" s="60" t="s">
        <v>81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2"/>
    </row>
    <row r="9" spans="1:31" ht="15.75">
      <c r="A9" s="22">
        <v>1</v>
      </c>
      <c r="B9" s="22" t="s">
        <v>71</v>
      </c>
      <c r="C9" s="22" t="s">
        <v>67</v>
      </c>
      <c r="D9" s="22" t="s">
        <v>66</v>
      </c>
      <c r="E9" s="22" t="s">
        <v>68</v>
      </c>
      <c r="F9" s="22">
        <v>7</v>
      </c>
      <c r="G9" s="22"/>
      <c r="H9" s="22"/>
      <c r="I9" s="25">
        <v>7859299.0199999996</v>
      </c>
      <c r="J9" s="22"/>
      <c r="K9" s="22"/>
      <c r="L9" s="22"/>
      <c r="M9" s="22"/>
      <c r="N9" s="22"/>
      <c r="O9" s="22"/>
      <c r="P9" s="22"/>
      <c r="Q9" s="22"/>
      <c r="R9" s="22">
        <v>577</v>
      </c>
      <c r="S9" s="25">
        <v>7746361.7199999997</v>
      </c>
      <c r="T9" s="22"/>
      <c r="U9" s="22"/>
      <c r="V9" s="22"/>
      <c r="W9" s="22"/>
      <c r="X9" s="22"/>
      <c r="Y9" s="22"/>
      <c r="Z9" s="22"/>
      <c r="AA9" s="22"/>
      <c r="AB9" s="22"/>
      <c r="AC9" s="25">
        <v>112937.3</v>
      </c>
      <c r="AD9" s="22"/>
      <c r="AE9" s="22"/>
    </row>
    <row r="10" spans="1:31" ht="15.75">
      <c r="A10" s="22">
        <v>2</v>
      </c>
      <c r="B10" s="22" t="s">
        <v>71</v>
      </c>
      <c r="C10" s="22" t="s">
        <v>67</v>
      </c>
      <c r="D10" s="22" t="s">
        <v>66</v>
      </c>
      <c r="E10" s="22" t="s">
        <v>72</v>
      </c>
      <c r="F10" s="22">
        <v>6</v>
      </c>
      <c r="G10" s="22"/>
      <c r="H10" s="22"/>
      <c r="I10" s="25">
        <v>11584263.43</v>
      </c>
      <c r="J10" s="22"/>
      <c r="K10" s="22"/>
      <c r="L10" s="22"/>
      <c r="M10" s="22"/>
      <c r="N10" s="22"/>
      <c r="O10" s="22"/>
      <c r="P10" s="22"/>
      <c r="Q10" s="22"/>
      <c r="R10" s="22">
        <v>1009</v>
      </c>
      <c r="S10" s="25">
        <v>11423199</v>
      </c>
      <c r="T10" s="22"/>
      <c r="U10" s="22"/>
      <c r="V10" s="22"/>
      <c r="W10" s="22"/>
      <c r="X10" s="22"/>
      <c r="Y10" s="22"/>
      <c r="Z10" s="22"/>
      <c r="AA10" s="22"/>
      <c r="AB10" s="22"/>
      <c r="AC10" s="25">
        <v>161064.4</v>
      </c>
      <c r="AD10" s="22"/>
      <c r="AE10" s="22"/>
    </row>
    <row r="11" spans="1:31" ht="15.75">
      <c r="A11" s="63" t="s">
        <v>70</v>
      </c>
      <c r="B11" s="64"/>
      <c r="C11" s="64"/>
      <c r="D11" s="64"/>
      <c r="E11" s="64"/>
      <c r="F11" s="64"/>
      <c r="G11" s="64"/>
      <c r="H11" s="65"/>
      <c r="I11" s="27">
        <f>SUM(I9:I10)</f>
        <v>19443562.449999999</v>
      </c>
      <c r="J11" s="26"/>
      <c r="K11" s="26"/>
      <c r="L11" s="26"/>
      <c r="M11" s="26"/>
      <c r="N11" s="26"/>
      <c r="O11" s="26"/>
      <c r="P11" s="26"/>
      <c r="Q11" s="26"/>
      <c r="R11" s="26">
        <f>SUM(R9:R10)</f>
        <v>1586</v>
      </c>
      <c r="S11" s="27">
        <f>SUM(S9:S10)</f>
        <v>19169560.719999999</v>
      </c>
      <c r="T11" s="26"/>
      <c r="U11" s="26"/>
      <c r="V11" s="26"/>
      <c r="W11" s="26"/>
      <c r="X11" s="26"/>
      <c r="Y11" s="26"/>
      <c r="Z11" s="26"/>
      <c r="AA11" s="26"/>
      <c r="AB11" s="26"/>
      <c r="AC11" s="27">
        <f>SUM(AC9:AC10)</f>
        <v>274001.7</v>
      </c>
      <c r="AD11" s="26"/>
      <c r="AE11" s="26"/>
    </row>
    <row r="12" spans="1:31">
      <c r="A12" s="60" t="s">
        <v>83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2"/>
    </row>
    <row r="13" spans="1:31" ht="15.75">
      <c r="A13" s="22">
        <v>1</v>
      </c>
      <c r="B13" s="22" t="s">
        <v>64</v>
      </c>
      <c r="C13" s="22" t="s">
        <v>67</v>
      </c>
      <c r="D13" s="22" t="s">
        <v>66</v>
      </c>
      <c r="E13" s="22" t="s">
        <v>86</v>
      </c>
      <c r="F13" s="22">
        <v>7</v>
      </c>
      <c r="G13" s="22"/>
      <c r="H13" s="22"/>
      <c r="I13" s="25">
        <v>11564904.800000001</v>
      </c>
      <c r="J13" s="25"/>
      <c r="K13" s="25"/>
      <c r="L13" s="25"/>
      <c r="M13" s="25"/>
      <c r="N13" s="22"/>
      <c r="O13" s="22"/>
      <c r="P13" s="22"/>
      <c r="Q13" s="22"/>
      <c r="R13" s="22">
        <v>898.9</v>
      </c>
      <c r="S13" s="25">
        <v>11354904.800000001</v>
      </c>
      <c r="T13" s="22"/>
      <c r="U13" s="22"/>
      <c r="V13" s="22"/>
      <c r="W13" s="22"/>
      <c r="X13" s="22"/>
      <c r="Y13" s="22"/>
      <c r="Z13" s="22"/>
      <c r="AA13" s="22"/>
      <c r="AB13" s="22"/>
      <c r="AC13" s="25">
        <v>210000</v>
      </c>
      <c r="AD13" s="22"/>
      <c r="AE13" s="22"/>
    </row>
    <row r="14" spans="1:31" s="34" customFormat="1" ht="15.75">
      <c r="A14" s="63" t="s">
        <v>70</v>
      </c>
      <c r="B14" s="64"/>
      <c r="C14" s="64"/>
      <c r="D14" s="64"/>
      <c r="E14" s="64"/>
      <c r="F14" s="64"/>
      <c r="G14" s="64"/>
      <c r="H14" s="65"/>
      <c r="I14" s="27">
        <f>SUM(I13:I13)</f>
        <v>11564904.800000001</v>
      </c>
      <c r="J14" s="27"/>
      <c r="K14" s="27"/>
      <c r="L14" s="27"/>
      <c r="M14" s="27"/>
      <c r="N14" s="26"/>
      <c r="O14" s="26"/>
      <c r="P14" s="26"/>
      <c r="Q14" s="26"/>
      <c r="R14" s="26">
        <v>898.9</v>
      </c>
      <c r="S14" s="27">
        <v>11354904.800000001</v>
      </c>
      <c r="T14" s="26"/>
      <c r="U14" s="26"/>
      <c r="V14" s="26"/>
      <c r="W14" s="26"/>
      <c r="X14" s="26"/>
      <c r="Y14" s="26"/>
      <c r="Z14" s="26"/>
      <c r="AA14" s="26"/>
      <c r="AB14" s="26"/>
      <c r="AC14" s="27">
        <f>SUM(AC13:AC13)</f>
        <v>210000</v>
      </c>
      <c r="AD14" s="26"/>
      <c r="AE14" s="26"/>
    </row>
    <row r="15" spans="1:31">
      <c r="A15" s="60" t="s">
        <v>84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2"/>
    </row>
    <row r="16" spans="1:31" ht="15.75">
      <c r="A16" s="86">
        <v>1</v>
      </c>
      <c r="B16" s="86" t="s">
        <v>64</v>
      </c>
      <c r="C16" s="86" t="s">
        <v>67</v>
      </c>
      <c r="D16" s="86" t="s">
        <v>79</v>
      </c>
      <c r="E16" s="86" t="s">
        <v>72</v>
      </c>
      <c r="F16" s="86">
        <v>9</v>
      </c>
      <c r="G16" s="86"/>
      <c r="H16" s="86"/>
      <c r="I16" s="93">
        <v>19035184.469999999</v>
      </c>
      <c r="J16" s="93"/>
      <c r="K16" s="93"/>
      <c r="L16" s="93"/>
      <c r="M16" s="93"/>
      <c r="N16" s="93"/>
      <c r="O16" s="93"/>
      <c r="P16" s="89"/>
      <c r="Q16" s="93"/>
      <c r="R16" s="93">
        <v>1266.8</v>
      </c>
      <c r="S16" s="93">
        <v>18586450.559999999</v>
      </c>
      <c r="T16" s="93"/>
      <c r="U16" s="93"/>
      <c r="V16" s="93"/>
      <c r="W16" s="93"/>
      <c r="X16" s="93"/>
      <c r="Y16" s="93"/>
      <c r="Z16" s="93"/>
      <c r="AA16" s="93"/>
      <c r="AB16" s="93"/>
      <c r="AC16" s="94">
        <v>204117.62</v>
      </c>
      <c r="AD16" s="93"/>
      <c r="AE16" s="93">
        <v>244616.29</v>
      </c>
    </row>
    <row r="17" spans="1:31" ht="15.75">
      <c r="A17" s="86">
        <v>2</v>
      </c>
      <c r="B17" s="86" t="s">
        <v>64</v>
      </c>
      <c r="C17" s="86" t="s">
        <v>67</v>
      </c>
      <c r="D17" s="86" t="s">
        <v>66</v>
      </c>
      <c r="E17" s="86" t="s">
        <v>69</v>
      </c>
      <c r="F17" s="86">
        <v>3</v>
      </c>
      <c r="G17" s="86"/>
      <c r="H17" s="14"/>
      <c r="I17" s="93">
        <v>3000815.32</v>
      </c>
      <c r="J17" s="87">
        <v>404341.29</v>
      </c>
      <c r="K17" s="87">
        <v>1602489.77</v>
      </c>
      <c r="L17" s="87">
        <v>401723.09</v>
      </c>
      <c r="M17" s="87"/>
      <c r="N17" s="87"/>
      <c r="O17" s="87"/>
      <c r="P17" s="88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95">
        <v>536108.67000000004</v>
      </c>
      <c r="AD17" s="87"/>
      <c r="AE17" s="87">
        <v>56152.5</v>
      </c>
    </row>
    <row r="18" spans="1:31" ht="15.75">
      <c r="A18" s="86">
        <v>3</v>
      </c>
      <c r="B18" s="86" t="s">
        <v>64</v>
      </c>
      <c r="C18" s="86" t="s">
        <v>67</v>
      </c>
      <c r="D18" s="86" t="s">
        <v>66</v>
      </c>
      <c r="E18" s="86" t="s">
        <v>78</v>
      </c>
      <c r="F18" s="86">
        <v>6</v>
      </c>
      <c r="G18" s="86"/>
      <c r="H18" s="14"/>
      <c r="I18" s="93">
        <v>7020099.8100000005</v>
      </c>
      <c r="J18" s="87"/>
      <c r="K18" s="87"/>
      <c r="L18" s="87"/>
      <c r="M18" s="87"/>
      <c r="N18" s="87"/>
      <c r="O18" s="87"/>
      <c r="P18" s="88"/>
      <c r="Q18" s="87"/>
      <c r="R18" s="87">
        <v>787.1</v>
      </c>
      <c r="S18" s="87">
        <v>6805887.1100000003</v>
      </c>
      <c r="T18" s="87"/>
      <c r="U18" s="87"/>
      <c r="V18" s="87"/>
      <c r="W18" s="87"/>
      <c r="X18" s="87"/>
      <c r="Y18" s="87"/>
      <c r="Z18" s="87"/>
      <c r="AA18" s="87"/>
      <c r="AB18" s="87"/>
      <c r="AC18" s="95">
        <v>124640.41</v>
      </c>
      <c r="AD18" s="87"/>
      <c r="AE18" s="87">
        <v>89572.29</v>
      </c>
    </row>
    <row r="19" spans="1:31" ht="15.75" customHeight="1">
      <c r="A19" s="90" t="s">
        <v>70</v>
      </c>
      <c r="B19" s="91"/>
      <c r="C19" s="91"/>
      <c r="D19" s="91"/>
      <c r="E19" s="91"/>
      <c r="F19" s="91"/>
      <c r="G19" s="91"/>
      <c r="H19" s="92"/>
      <c r="I19" s="27">
        <f>SUM(I16:I18)</f>
        <v>29056099.600000001</v>
      </c>
      <c r="J19" s="27">
        <f>SUM(J16:J18)</f>
        <v>404341.29</v>
      </c>
      <c r="K19" s="27">
        <f>SUM(K16:K18)</f>
        <v>1602489.77</v>
      </c>
      <c r="L19" s="26">
        <f>SUM(L16:L18)</f>
        <v>401723.09</v>
      </c>
      <c r="M19" s="26"/>
      <c r="N19" s="26"/>
      <c r="O19" s="26"/>
      <c r="P19" s="26"/>
      <c r="Q19" s="26"/>
      <c r="R19" s="27">
        <f>SUM(R16:R18)</f>
        <v>2053.9</v>
      </c>
      <c r="S19" s="27">
        <f>SUM(S16:S18)</f>
        <v>25392337.669999998</v>
      </c>
      <c r="T19" s="26"/>
      <c r="U19" s="26"/>
      <c r="V19" s="26"/>
      <c r="W19" s="26"/>
      <c r="X19" s="26"/>
      <c r="Y19" s="26"/>
      <c r="Z19" s="26"/>
      <c r="AA19" s="26"/>
      <c r="AB19" s="26"/>
      <c r="AC19" s="27">
        <f>SUM(AC16:AC18)</f>
        <v>864866.70000000007</v>
      </c>
      <c r="AD19" s="26"/>
      <c r="AE19" s="96">
        <f>SUM(AE16:AE18)</f>
        <v>390341.08</v>
      </c>
    </row>
    <row r="20" spans="1:31" ht="24" customHeight="1">
      <c r="A20" s="10" t="s">
        <v>37</v>
      </c>
      <c r="B20" s="10"/>
      <c r="C20" s="10"/>
      <c r="D20" s="10"/>
      <c r="E20" s="10"/>
      <c r="F20" s="10"/>
      <c r="G20" s="10"/>
      <c r="H20" s="10"/>
      <c r="I20" s="10"/>
      <c r="J20" s="10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ht="74.25" customHeight="1">
      <c r="A21" s="59" t="s">
        <v>45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</row>
  </sheetData>
  <mergeCells count="36">
    <mergeCell ref="Z3:Z5"/>
    <mergeCell ref="AD3:AD5"/>
    <mergeCell ref="N1:AE1"/>
    <mergeCell ref="AA3:AB5"/>
    <mergeCell ref="R3:S5"/>
    <mergeCell ref="X3:Y5"/>
    <mergeCell ref="AC3:AC5"/>
    <mergeCell ref="A2:AE2"/>
    <mergeCell ref="AE3:AE5"/>
    <mergeCell ref="A3:A6"/>
    <mergeCell ref="B3:H3"/>
    <mergeCell ref="I3:I5"/>
    <mergeCell ref="V5:W5"/>
    <mergeCell ref="T5:U5"/>
    <mergeCell ref="T3:W4"/>
    <mergeCell ref="J3:O3"/>
    <mergeCell ref="A21:AE21"/>
    <mergeCell ref="A8:AE8"/>
    <mergeCell ref="A12:AE12"/>
    <mergeCell ref="A15:AE15"/>
    <mergeCell ref="A11:H11"/>
    <mergeCell ref="A14:H14"/>
    <mergeCell ref="A19:H19"/>
    <mergeCell ref="P3:Q5"/>
    <mergeCell ref="C4:C6"/>
    <mergeCell ref="B4:B6"/>
    <mergeCell ref="O4:O5"/>
    <mergeCell ref="N4:N5"/>
    <mergeCell ref="M4:M5"/>
    <mergeCell ref="L4:L5"/>
    <mergeCell ref="H4:H6"/>
    <mergeCell ref="G4:G6"/>
    <mergeCell ref="F4:F6"/>
    <mergeCell ref="E4:E6"/>
    <mergeCell ref="D4:D6"/>
    <mergeCell ref="J4:K4"/>
  </mergeCells>
  <conditionalFormatting sqref="AC16">
    <cfRule type="expression" dxfId="5" priority="3" stopIfTrue="1">
      <formula>AM16&gt;0</formula>
    </cfRule>
  </conditionalFormatting>
  <conditionalFormatting sqref="AC17">
    <cfRule type="expression" dxfId="3" priority="2" stopIfTrue="1">
      <formula>AM17&gt;0</formula>
    </cfRule>
  </conditionalFormatting>
  <conditionalFormatting sqref="AC18">
    <cfRule type="expression" dxfId="1" priority="1" stopIfTrue="1">
      <formula>AM18&gt;0</formula>
    </cfRule>
  </conditionalFormatting>
  <printOptions horizontalCentered="1"/>
  <pageMargins left="0.11811023622047245" right="0.11811023622047245" top="0.55118110236220474" bottom="0.35433070866141736" header="0.31496062992125984" footer="0.31496062992125984"/>
  <pageSetup paperSize="9" scale="40" orientation="landscape" r:id="rId1"/>
  <rowBreaks count="1" manualBreakCount="1">
    <brk id="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249977111117893"/>
    <pageSetUpPr fitToPage="1"/>
  </sheetPr>
  <dimension ref="A1:F16"/>
  <sheetViews>
    <sheetView view="pageBreakPreview" zoomScale="120" zoomScaleNormal="115" zoomScaleSheetLayoutView="120" workbookViewId="0">
      <selection activeCell="A16" sqref="A16:F16"/>
    </sheetView>
  </sheetViews>
  <sheetFormatPr defaultRowHeight="15"/>
  <cols>
    <col min="1" max="1" width="4.140625" customWidth="1"/>
    <col min="2" max="2" width="39.85546875" customWidth="1"/>
    <col min="3" max="6" width="20.7109375" customWidth="1"/>
  </cols>
  <sheetData>
    <row r="1" spans="1:6" ht="21" customHeight="1">
      <c r="A1" s="5"/>
      <c r="E1" s="71" t="s">
        <v>76</v>
      </c>
      <c r="F1" s="71"/>
    </row>
    <row r="2" spans="1:6" ht="41.25" customHeight="1">
      <c r="A2" s="67" t="s">
        <v>34</v>
      </c>
      <c r="B2" s="67"/>
      <c r="C2" s="67"/>
      <c r="D2" s="67"/>
      <c r="E2" s="67"/>
      <c r="F2" s="67"/>
    </row>
    <row r="3" spans="1:6" ht="71.25" customHeight="1">
      <c r="A3" s="72" t="s">
        <v>17</v>
      </c>
      <c r="B3" s="74" t="s">
        <v>40</v>
      </c>
      <c r="C3" s="17" t="s">
        <v>39</v>
      </c>
      <c r="D3" s="17" t="s">
        <v>14</v>
      </c>
      <c r="E3" s="16" t="s">
        <v>22</v>
      </c>
      <c r="F3" s="16" t="s">
        <v>13</v>
      </c>
    </row>
    <row r="4" spans="1:6">
      <c r="A4" s="73"/>
      <c r="B4" s="74"/>
      <c r="C4" s="4" t="s">
        <v>19</v>
      </c>
      <c r="D4" s="1" t="s">
        <v>2</v>
      </c>
      <c r="E4" s="1" t="s">
        <v>20</v>
      </c>
      <c r="F4" s="1" t="s">
        <v>56</v>
      </c>
    </row>
    <row r="5" spans="1:6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6">
      <c r="A6" s="1" t="s">
        <v>43</v>
      </c>
      <c r="B6" s="33" t="s">
        <v>81</v>
      </c>
      <c r="C6" s="3"/>
      <c r="D6" s="2"/>
      <c r="E6" s="2"/>
      <c r="F6" s="2"/>
    </row>
    <row r="7" spans="1:6">
      <c r="A7" s="1">
        <v>1</v>
      </c>
      <c r="B7" s="35" t="s">
        <v>73</v>
      </c>
      <c r="C7" s="28">
        <v>8250.9</v>
      </c>
      <c r="D7" s="3">
        <v>329</v>
      </c>
      <c r="E7" s="1">
        <v>2</v>
      </c>
      <c r="F7" s="28">
        <v>19443562.449999999</v>
      </c>
    </row>
    <row r="8" spans="1:6">
      <c r="A8" s="75" t="s">
        <v>85</v>
      </c>
      <c r="B8" s="76"/>
      <c r="C8" s="29">
        <f>SUM(C7:C7)</f>
        <v>8250.9</v>
      </c>
      <c r="D8" s="30">
        <f>SUM(D7:D7)</f>
        <v>329</v>
      </c>
      <c r="E8" s="30">
        <f>SUM(E7:E7)</f>
        <v>2</v>
      </c>
      <c r="F8" s="31">
        <f>SUM(F7:F7)</f>
        <v>19443562.449999999</v>
      </c>
    </row>
    <row r="9" spans="1:6">
      <c r="A9" s="1" t="s">
        <v>43</v>
      </c>
      <c r="B9" s="33" t="s">
        <v>83</v>
      </c>
      <c r="C9" s="3"/>
      <c r="D9" s="2"/>
      <c r="E9" s="2"/>
      <c r="F9" s="2"/>
    </row>
    <row r="10" spans="1:6">
      <c r="A10" s="1">
        <v>1</v>
      </c>
      <c r="B10" s="35" t="s">
        <v>73</v>
      </c>
      <c r="C10" s="28">
        <v>7383.3</v>
      </c>
      <c r="D10" s="3">
        <v>213</v>
      </c>
      <c r="E10" s="1">
        <v>1</v>
      </c>
      <c r="F10" s="28">
        <v>11564904.800000001</v>
      </c>
    </row>
    <row r="11" spans="1:6" ht="24.75" customHeight="1">
      <c r="A11" s="77" t="s">
        <v>85</v>
      </c>
      <c r="B11" s="78"/>
      <c r="C11" s="31">
        <f>SUM(C10:C10)</f>
        <v>7383.3</v>
      </c>
      <c r="D11" s="30">
        <f>SUM(D10:D10)</f>
        <v>213</v>
      </c>
      <c r="E11" s="30">
        <f>SUM(E10:E10)</f>
        <v>1</v>
      </c>
      <c r="F11" s="31">
        <f>F10</f>
        <v>11564904.800000001</v>
      </c>
    </row>
    <row r="12" spans="1:6" ht="24.75" customHeight="1">
      <c r="A12" s="1" t="s">
        <v>43</v>
      </c>
      <c r="B12" s="33" t="s">
        <v>82</v>
      </c>
      <c r="C12" s="3"/>
      <c r="D12" s="7"/>
      <c r="E12" s="7"/>
      <c r="F12" s="7"/>
    </row>
    <row r="13" spans="1:6">
      <c r="A13" s="1">
        <v>1</v>
      </c>
      <c r="B13" s="35" t="s">
        <v>73</v>
      </c>
      <c r="C13" s="28">
        <v>13001.3</v>
      </c>
      <c r="D13" s="3">
        <v>513</v>
      </c>
      <c r="E13" s="3">
        <v>3</v>
      </c>
      <c r="F13" s="97">
        <v>29056099.600000001</v>
      </c>
    </row>
    <row r="14" spans="1:6" ht="24.75" customHeight="1">
      <c r="A14" s="11"/>
      <c r="B14" s="32" t="s">
        <v>85</v>
      </c>
      <c r="C14" s="31">
        <f>SUM(C13:C13)</f>
        <v>13001.3</v>
      </c>
      <c r="D14" s="30">
        <f>SUM(D13:D13)</f>
        <v>513</v>
      </c>
      <c r="E14" s="30">
        <f>SUM(E13:E13)</f>
        <v>3</v>
      </c>
      <c r="F14" s="31">
        <f>SUM(F13:F13)</f>
        <v>29056099.600000001</v>
      </c>
    </row>
    <row r="15" spans="1:6" ht="16.5" customHeight="1">
      <c r="A15" s="70" t="s">
        <v>37</v>
      </c>
      <c r="B15" s="70"/>
      <c r="C15" s="70"/>
      <c r="D15" s="70"/>
      <c r="E15" s="70"/>
    </row>
    <row r="16" spans="1:6" ht="66" customHeight="1">
      <c r="A16" s="69" t="s">
        <v>45</v>
      </c>
      <c r="B16" s="69"/>
      <c r="C16" s="69"/>
      <c r="D16" s="69"/>
      <c r="E16" s="69"/>
      <c r="F16" s="69"/>
    </row>
  </sheetData>
  <mergeCells count="8">
    <mergeCell ref="A16:F16"/>
    <mergeCell ref="A15:E15"/>
    <mergeCell ref="E1:F1"/>
    <mergeCell ref="A2:F2"/>
    <mergeCell ref="A3:A4"/>
    <mergeCell ref="B3:B4"/>
    <mergeCell ref="A8:B8"/>
    <mergeCell ref="A11:B11"/>
  </mergeCell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landscape" r:id="rId1"/>
  <rowBreaks count="1" manualBreakCount="1">
    <brk id="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перечень МКД</vt:lpstr>
      <vt:lpstr>виды ремонта</vt:lpstr>
      <vt:lpstr>показатели</vt:lpstr>
      <vt:lpstr>'виды ремонта'!Заголовки_для_печати</vt:lpstr>
      <vt:lpstr>'перечень МКД'!Заголовки_для_печати</vt:lpstr>
      <vt:lpstr>'виды ремонта'!Область_печати</vt:lpstr>
      <vt:lpstr>'перечень МКД'!Область_печати</vt:lpstr>
      <vt:lpstr>показатели!Область_печати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Пчельников И.А.</dc:creator>
  <cp:lastModifiedBy>Rybkina2022@outlook.com</cp:lastModifiedBy>
  <cp:lastPrinted>2024-02-12T12:08:04Z</cp:lastPrinted>
  <dcterms:created xsi:type="dcterms:W3CDTF">2014-04-04T11:20:04Z</dcterms:created>
  <dcterms:modified xsi:type="dcterms:W3CDTF">2025-11-25T05:53:33Z</dcterms:modified>
</cp:coreProperties>
</file>