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4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1">'Прил 2'!$A$1:$I$202</definedName>
    <definedName name="_xlnm.Print_Area" localSheetId="2">'Прил 3'!$A$1:$G$281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D65" i="7" l="1"/>
  <c r="C65" i="7"/>
  <c r="C76" i="7"/>
  <c r="D64" i="7" l="1"/>
  <c r="D80" i="7" s="1"/>
  <c r="C64" i="7"/>
  <c r="C80" i="7" s="1"/>
  <c r="D76" i="7"/>
  <c r="D71" i="7" l="1"/>
  <c r="C71" i="7"/>
  <c r="D73" i="7"/>
  <c r="C73" i="7"/>
  <c r="D68" i="7"/>
  <c r="C68" i="7"/>
  <c r="D66" i="7"/>
  <c r="C66" i="7"/>
  <c r="D6" i="7"/>
  <c r="C6" i="7"/>
  <c r="C8" i="7"/>
  <c r="C35" i="7"/>
  <c r="C33" i="7"/>
  <c r="C32" i="7" s="1"/>
  <c r="C26" i="7"/>
  <c r="C27" i="7"/>
  <c r="C20" i="7"/>
  <c r="C21" i="7"/>
  <c r="C7" i="7"/>
  <c r="D62" i="7"/>
  <c r="C62" i="7"/>
  <c r="D60" i="7"/>
  <c r="C60" i="7"/>
  <c r="C57" i="7" s="1"/>
  <c r="D58" i="7"/>
  <c r="C58" i="7"/>
  <c r="D55" i="7"/>
  <c r="D54" i="7" s="1"/>
  <c r="C55" i="7"/>
  <c r="C54" i="7"/>
  <c r="D51" i="7"/>
  <c r="D50" i="7" s="1"/>
  <c r="C50" i="7"/>
  <c r="C51" i="7"/>
  <c r="D45" i="7"/>
  <c r="C45" i="7"/>
  <c r="D46" i="7"/>
  <c r="C46" i="7"/>
  <c r="D48" i="7"/>
  <c r="C48" i="7"/>
  <c r="D38" i="7"/>
  <c r="C38" i="7"/>
  <c r="D39" i="7"/>
  <c r="C39" i="7"/>
  <c r="D43" i="7"/>
  <c r="D32" i="7"/>
  <c r="D35" i="7"/>
  <c r="D33" i="7"/>
  <c r="D26" i="7"/>
  <c r="D27" i="7"/>
  <c r="D20" i="7"/>
  <c r="D21" i="7"/>
  <c r="D7" i="7"/>
  <c r="D8" i="7"/>
  <c r="D57" i="7" l="1"/>
  <c r="D12" i="9" l="1"/>
  <c r="C12" i="9"/>
  <c r="D10" i="9"/>
  <c r="C10" i="9"/>
  <c r="D9" i="9"/>
  <c r="D5" i="9" s="1"/>
  <c r="C9" i="9"/>
  <c r="C5" i="9" s="1"/>
  <c r="D6" i="9"/>
  <c r="C6" i="9"/>
</calcChain>
</file>

<file path=xl/sharedStrings.xml><?xml version="1.0" encoding="utf-8"?>
<sst xmlns="http://schemas.openxmlformats.org/spreadsheetml/2006/main" count="3087" uniqueCount="478">
  <si>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</si>
  <si>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</si>
  <si>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</si>
  <si>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</si>
  <si>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</si>
  <si>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</si>
  <si>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</si>
  <si>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</si>
  <si>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</si>
  <si>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Уточненный план на год</t>
  </si>
  <si>
    <t>(в рублях)</t>
  </si>
  <si>
    <t>0707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</si>
  <si>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</si>
  <si>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</si>
  <si>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</si>
  <si>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</si>
  <si>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</si>
  <si>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</si>
  <si>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</si>
  <si>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</si>
  <si>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</si>
  <si>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</si>
  <si>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</si>
  <si>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</si>
  <si>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</si>
  <si>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</si>
  <si>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</si>
  <si>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</si>
  <si>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</si>
  <si>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</si>
  <si>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</si>
  <si>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</si>
  <si>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Код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</si>
  <si>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</si>
  <si>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</si>
  <si>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</si>
  <si>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</si>
  <si>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</si>
  <si>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</si>
  <si>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</si>
  <si>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</si>
  <si>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</si>
  <si>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</si>
  <si>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</si>
  <si>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</si>
  <si>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</si>
  <si>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</si>
  <si>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</si>
  <si>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</si>
  <si>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</si>
  <si>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</si>
  <si>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</si>
  <si>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</si>
  <si>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</si>
  <si>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</si>
  <si>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</si>
  <si>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</si>
  <si>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</si>
  <si>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</si>
  <si>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</si>
  <si>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</si>
  <si>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</si>
  <si>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</si>
  <si>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</si>
  <si>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</si>
  <si>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</si>
  <si>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</si>
  <si>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</si>
  <si>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</si>
  <si>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</si>
  <si>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</si>
  <si>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</si>
  <si>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</si>
  <si>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</si>
  <si>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</si>
  <si>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</si>
  <si>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</si>
  <si>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</si>
  <si>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</si>
  <si>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</si>
  <si>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</si>
  <si>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</si>
  <si>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</si>
  <si>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</si>
  <si>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</si>
  <si>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</si>
  <si>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</si>
  <si>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</si>
  <si>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</si>
  <si>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</si>
  <si>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</si>
  <si>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</si>
  <si>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</si>
  <si>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</si>
  <si>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</si>
  <si>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</si>
  <si>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</si>
  <si>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</si>
  <si>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</si>
  <si>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</si>
  <si>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</si>
  <si>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</si>
  <si>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</si>
  <si>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</si>
  <si>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</si>
  <si>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</si>
  <si>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</si>
  <si>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</si>
  <si>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</si>
  <si>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</si>
  <si>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</si>
  <si>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</si>
  <si>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</si>
  <si>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</si>
  <si>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</si>
  <si>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</si>
  <si>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</si>
  <si>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</si>
  <si>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</si>
  <si>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00011607000000000000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</si>
  <si>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</si>
  <si>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</si>
  <si>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</si>
  <si>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00011700000000000000</t>
  </si>
  <si>
    <t xml:space="preserve">        ПРОЧИЕ НЕНАЛОГОВЫЕ ДОХОДЫ</t>
  </si>
  <si>
    <t>00011715000000000000</t>
  </si>
  <si>
    <t xml:space="preserve">          Инициативные платежи</t>
  </si>
  <si>
    <t>00311715030130000150</t>
  </si>
  <si>
    <t xml:space="preserve">            Инициативные платежи, зачисляемые в бюджеты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</si>
  <si>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</si>
  <si>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</si>
  <si>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</si>
  <si>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</si>
  <si>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</si>
  <si>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</si>
  <si>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</si>
  <si>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</si>
  <si>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</si>
  <si>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 xml:space="preserve">          Дотации бюджетам за счет средств резервного фонда Президента Российской Федерации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</si>
  <si>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</si>
  <si>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</si>
  <si>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</si>
  <si>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</si>
  <si>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00020235000000000000</t>
  </si>
  <si>
    <t xml:space="preserve">          Субвенции бюджетам бюджетной системы Российской Федерации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</si>
  <si>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</si>
  <si>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</si>
  <si>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</si>
  <si>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</si>
  <si>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00020249000000000000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</si>
  <si>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</si>
  <si>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>00320249999130286150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</si>
  <si>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</si>
  <si>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Итого</t>
  </si>
  <si>
    <t>18210102020013000110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</si>
  <si>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</si>
  <si>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18210102150011000110</t>
  </si>
  <si>
    <t xml:space="preserve">           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</t>
  </si>
  <si>
    <t>18210102160011000110</t>
  </si>
  <si>
    <t xml:space="preserve">            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</t>
  </si>
  <si>
    <t>18210501011013000110</t>
  </si>
  <si>
    <t>18210501012011000110</t>
  </si>
  <si>
    <t xml:space="preserve">            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</si>
  <si>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00011701000000000000</t>
  </si>
  <si>
    <t xml:space="preserve">          Невыясненные поступления</t>
  </si>
  <si>
    <t>00311701050130000180</t>
  </si>
  <si>
    <t xml:space="preserve">            Невыясненные поступления, зачисляемые в бюджеты городских поселений</t>
  </si>
  <si>
    <t>00011705000000000000</t>
  </si>
  <si>
    <t xml:space="preserve">          Прочие неналоговые доходы</t>
  </si>
  <si>
    <t>00311705050130000180</t>
  </si>
  <si>
    <t xml:space="preserve">            Прочие неналоговые доходы бюджетов городских поселений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</si>
  <si>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</si>
  <si>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</si>
  <si>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</si>
  <si>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</si>
  <si>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</si>
  <si>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</si>
  <si>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</si>
  <si>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 xml:space="preserve">    Учреждение: ЖV020 Администрация городского поселения "Город Кременки"</t>
  </si>
  <si>
    <t>000</t>
  </si>
  <si>
    <t>0000</t>
  </si>
  <si>
    <t>0000000000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</si>
  <si>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</si>
  <si>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</si>
  <si>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</si>
  <si>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</si>
  <si>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Центральный аппарат</t>
  </si>
  <si>
    <t>0400100440</t>
  </si>
  <si>
    <t xml:space="preserve">            Заработная плата</t>
  </si>
  <si>
    <t>121</t>
  </si>
  <si>
    <t>211</t>
  </si>
  <si>
    <t xml:space="preserve">            Прочие работы, услуги</t>
  </si>
  <si>
    <t>123</t>
  </si>
  <si>
    <t>226</t>
  </si>
  <si>
    <t xml:space="preserve">            Начисления на выплаты по оплате труда</t>
  </si>
  <si>
    <t>129</t>
  </si>
  <si>
    <t>213</t>
  </si>
  <si>
    <t>244</t>
  </si>
  <si>
    <t xml:space="preserve">            Увеличение стоимости прочих материальных запасов</t>
  </si>
  <si>
    <t>346</t>
  </si>
  <si>
    <t xml:space="preserve">            Увеличение стоимости прочих материальных запасов однократного применения</t>
  </si>
  <si>
    <t>349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</si>
  <si>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</si>
  <si>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</si>
  <si>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0400100410</t>
  </si>
  <si>
    <t xml:space="preserve">            Социальные пособия и компенсации персоналу в денежной форме</t>
  </si>
  <si>
    <t>266</t>
  </si>
  <si>
    <t xml:space="preserve">            Услуги связи</t>
  </si>
  <si>
    <t>221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</si>
  <si>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</si>
  <si>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</si>
  <si>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</si>
  <si>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</si>
  <si>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мягкого инвентаря</t>
  </si>
  <si>
    <t>345</t>
  </si>
  <si>
    <t>247</t>
  </si>
  <si>
    <t xml:space="preserve">          Глава местной администрации (исполнительно-распорядительного органа муниципального образования)</t>
  </si>
  <si>
    <t>0400100420</t>
  </si>
  <si>
    <t xml:space="preserve">        Резервные фонды</t>
  </si>
  <si>
    <t>0111</t>
  </si>
  <si>
    <t xml:space="preserve">          Управление резервным фондом Администрации ГП "Город Кременки"</t>
  </si>
  <si>
    <t>5100407060</t>
  </si>
  <si>
    <t xml:space="preserve">            Иные выплаты текущего характера физическим лицам</t>
  </si>
  <si>
    <t>296</t>
  </si>
  <si>
    <t xml:space="preserve">        Другие общегосударственные вопросы</t>
  </si>
  <si>
    <t>0113</t>
  </si>
  <si>
    <t xml:space="preserve">          Выполнение других обязательств государства</t>
  </si>
  <si>
    <t>0400100430</t>
  </si>
  <si>
    <t>831</t>
  </si>
  <si>
    <t xml:space="preserve">            Иные выплаты текущего характера организациям</t>
  </si>
  <si>
    <t>853</t>
  </si>
  <si>
    <t>297</t>
  </si>
  <si>
    <t xml:space="preserve">          Кадровый потенциал учреждений и повышение заинтересованности муниципальных служащих в качестве оказываемых услуг</t>
  </si>
  <si>
    <t>4800100670</t>
  </si>
  <si>
    <t xml:space="preserve">            Прочие несоциальные выплаты персоналу в денежной форме</t>
  </si>
  <si>
    <t>112</t>
  </si>
  <si>
    <t>212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</si>
  <si>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</si>
  <si>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5100200530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</si>
  <si>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</si>
  <si>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</si>
  <si>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</si>
  <si>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 xml:space="preserve">          Осуществление полномочий по первичному воинскому учёту органами местного самоуправления поселений, муниципальных и городских округов</t>
  </si>
  <si>
    <t>9900051180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</si>
  <si>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</si>
  <si>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</si>
  <si>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</si>
  <si>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</si>
  <si>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последствий чрезвычайных ситуаций природного и техногенного характера "</t>
  </si>
  <si>
    <t>1000100700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</si>
  <si>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</si>
  <si>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</si>
  <si>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Обеспечение первичных мер пожарной безопасности в границах населенных пунктов поселения</t>
  </si>
  <si>
    <t>1000300770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</si>
  <si>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</si>
  <si>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</si>
  <si>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Реализация мероприятий</t>
  </si>
  <si>
    <t>1020100660</t>
  </si>
  <si>
    <t xml:space="preserve">          Реализация мероприятий по взаимодействию с муниципальным районом</t>
  </si>
  <si>
    <t>1020170660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</si>
  <si>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</si>
  <si>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</si>
  <si>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</si>
  <si>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</si>
  <si>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Реализация мероприятий подпрограммы "Совершенствование и развитие сети автомобильных дорог" поселения</t>
  </si>
  <si>
    <t>2420107510</t>
  </si>
  <si>
    <t xml:space="preserve">          Ремонт автомобильных дорог общего пользования муниципального значения и искусственных дорожных сооружений на них"</t>
  </si>
  <si>
    <t>242019Д030</t>
  </si>
  <si>
    <t xml:space="preserve">          Содержание автомобильных дорог общего пользования муниципального значения и искусственных дорожных сооружений на них</t>
  </si>
  <si>
    <t>242019Д040</t>
  </si>
  <si>
    <t xml:space="preserve">          Развитие системы организации движения транспортных средств и пешеходов и повышение безопасности дорожных условий</t>
  </si>
  <si>
    <t>24Б0107540</t>
  </si>
  <si>
    <t xml:space="preserve">            Увеличение стоимости основных средств</t>
  </si>
  <si>
    <t xml:space="preserve">        Другие вопросы в области национальной экономики</t>
  </si>
  <si>
    <t>0412</t>
  </si>
  <si>
    <t xml:space="preserve">          Реализация мероприятий в сфере управления муниципальным имуществом</t>
  </si>
  <si>
    <t>3800176220</t>
  </si>
  <si>
    <t xml:space="preserve">          Реализация мероприятий в области земельных отношений</t>
  </si>
  <si>
    <t>3810176230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</si>
  <si>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</t>
  </si>
  <si>
    <t>5100570150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</si>
  <si>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</si>
  <si>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</si>
  <si>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</si>
  <si>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</si>
  <si>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Обеспечение мероприятий по капитальному ремонту многоквартирных домов</t>
  </si>
  <si>
    <t>05Д0175050</t>
  </si>
  <si>
    <t xml:space="preserve">        Коммунальное хозяйство</t>
  </si>
  <si>
    <t>0502</t>
  </si>
  <si>
    <t xml:space="preserve">          Мероприятия, направленные на энергосбережение и повышение энергоэффективности в ГП "Город Кременки"</t>
  </si>
  <si>
    <t>3000107910</t>
  </si>
  <si>
    <t xml:space="preserve">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</si>
  <si>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30001S9111</t>
  </si>
  <si>
    <t>243</t>
  </si>
  <si>
    <t xml:space="preserve">        Благоустройство</t>
  </si>
  <si>
    <t>0503</t>
  </si>
  <si>
    <t xml:space="preserve">          Реализация программ формирования современной городской среды</t>
  </si>
  <si>
    <t>311И455550</t>
  </si>
  <si>
    <t xml:space="preserve">          Реализация инициативных проектов</t>
  </si>
  <si>
    <t>51006S0240</t>
  </si>
  <si>
    <t>8000100660</t>
  </si>
  <si>
    <t xml:space="preserve">            Безвозмездные перечисления (передачи) текущего характера сектора государственного управления</t>
  </si>
  <si>
    <t>611</t>
  </si>
  <si>
    <t>241</t>
  </si>
  <si>
    <t xml:space="preserve">      ОБРАЗОВАНИЕ</t>
  </si>
  <si>
    <t>0700</t>
  </si>
  <si>
    <t xml:space="preserve">        Профессиональная подготовка, переподготовка и повышение квалификации</t>
  </si>
  <si>
    <t>0705</t>
  </si>
  <si>
    <t xml:space="preserve">        Молодежная политика</t>
  </si>
  <si>
    <t>4700100710</t>
  </si>
  <si>
    <t xml:space="preserve">            Транспортные услуги</t>
  </si>
  <si>
    <t>222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</si>
  <si>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</si>
  <si>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</si>
  <si>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</si>
  <si>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</si>
  <si>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Организация предоставления дополнительных социальных гарантий отдельным категориям граждан</t>
  </si>
  <si>
    <t>0310303030</t>
  </si>
  <si>
    <t xml:space="preserve">            Пенсии, пособия, выплачиваемые работодателями, нанимателями бывшим работникам</t>
  </si>
  <si>
    <t>313</t>
  </si>
  <si>
    <t>264</t>
  </si>
  <si>
    <t xml:space="preserve">        Социальное обеспечение населения</t>
  </si>
  <si>
    <t>1003</t>
  </si>
  <si>
    <t xml:space="preserve">    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</si>
  <si>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0310100980</t>
  </si>
  <si>
    <t xml:space="preserve">            Перечисления текущего характера другим бюджетам бюджетной системы Российской Федерации</t>
  </si>
  <si>
    <t>251</t>
  </si>
  <si>
    <t xml:space="preserve">        Другие вопросы в области социальной политики</t>
  </si>
  <si>
    <t>1006</t>
  </si>
  <si>
    <t xml:space="preserve">          Мероприятия в области социальной политики</t>
  </si>
  <si>
    <t>0310260030</t>
  </si>
  <si>
    <t xml:space="preserve">            Пособия по социальной помощи населению в денежной форме</t>
  </si>
  <si>
    <t>321</t>
  </si>
  <si>
    <t>262</t>
  </si>
  <si>
    <t xml:space="preserve">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</si>
  <si>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633</t>
  </si>
  <si>
    <t>246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</si>
  <si>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</si>
  <si>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</si>
  <si>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</si>
  <si>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</si>
  <si>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Мероприятия в области физической культуры и спорта</t>
  </si>
  <si>
    <t>1300166010</t>
  </si>
  <si>
    <t>621</t>
  </si>
  <si>
    <t xml:space="preserve">      СРЕДСТВА МАССОВОЙ ИНФОРМАЦИИ</t>
  </si>
  <si>
    <t>1200</t>
  </si>
  <si>
    <t xml:space="preserve">        Телевидение и радиовещание</t>
  </si>
  <si>
    <t>1201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</si>
  <si>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</si>
  <si>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7800000150</t>
  </si>
  <si>
    <t xml:space="preserve">        Периодическая печать и издательства</t>
  </si>
  <si>
    <t>1202</t>
  </si>
  <si>
    <t xml:space="preserve">          Поддержка средств массовой информации</t>
  </si>
  <si>
    <t>8900060060</t>
  </si>
  <si>
    <t xml:space="preserve">    Учреждение: ЖV021 Муниципальное казенное учреждение культуры "Кременковский Городской Дом Культуры."</t>
  </si>
  <si>
    <t xml:space="preserve">      КУЛЬТУРА, КИНЕМАТОГРАФИЯ</t>
  </si>
  <si>
    <t>0800</t>
  </si>
  <si>
    <t xml:space="preserve">        Культура</t>
  </si>
  <si>
    <t xml:space="preserve">          Организация временного трудоустройства несовершеннолетних граждан</t>
  </si>
  <si>
    <t>0710104030</t>
  </si>
  <si>
    <t>113</t>
  </si>
  <si>
    <t xml:space="preserve">          Расходы на обеспечение деятельности (оказание услуг) муниципальных учреждений</t>
  </si>
  <si>
    <t>1110100990</t>
  </si>
  <si>
    <t>111</t>
  </si>
  <si>
    <t>119</t>
  </si>
  <si>
    <t xml:space="preserve">            Штрафы за нарушение законодательства о налогах и сборах, законодательства о страховых взносах</t>
  </si>
  <si>
    <t>292</t>
  </si>
  <si>
    <t xml:space="preserve">          Финансовое обеспечение и (или) возмещение расходов, связанных с созданием условий для показа национальных фильмов</t>
  </si>
  <si>
    <t>1110200500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</si>
  <si>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</si>
  <si>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</si>
  <si>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Предоставление услуг по проведению мероприятий в сфере культуры</t>
  </si>
  <si>
    <t>1120105080</t>
  </si>
  <si>
    <t xml:space="preserve">    Учреждение: ЖV022 Муниципальное казённое учреждение культуры "Кремёнковская библиотека"</t>
  </si>
  <si>
    <t>ВСЕГО РАСХОДОВ:</t>
  </si>
  <si>
    <t>Приложение № 1 к Постановлению "Об утверждении отчета МО ГП "Город Кременки" за 1 полугодие 2025г.</t>
  </si>
  <si>
    <t>Исполнение доходов по основным источникам МО ГП "Город Кременки" за 1 полугодие 2025 года по классификации доходов бюджета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</si>
  <si>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</t>
  </si>
  <si>
    <t xml:space="preserve">          Субсидии бюджетам за счет средств резервного фонда Президента Российской Федерации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</si>
  <si>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</si>
  <si>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00020229000000000000</t>
  </si>
  <si>
    <t>00320229999130258150</t>
  </si>
  <si>
    <t xml:space="preserve"> Прочие межбюджетные трансферты бюджетам городских поселений из бюджета МО "Жуковский район" в рамках МП "Благоустройство территории муниципального района "Жуковский район"</t>
  </si>
  <si>
    <t>00320249999130046150</t>
  </si>
  <si>
    <t>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</si>
  <si>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00320249999130047150</t>
  </si>
  <si>
    <t>ДопКласс</t>
  </si>
  <si>
    <t xml:space="preserve">            Увеличение стоимости строительных материалов</t>
  </si>
  <si>
    <t>344</t>
  </si>
  <si>
    <t>005300</t>
  </si>
  <si>
    <t>11</t>
  </si>
  <si>
    <t>25-51180-00000-00000</t>
  </si>
  <si>
    <t>12</t>
  </si>
  <si>
    <t>891110</t>
  </si>
  <si>
    <t>2555550X205460000000</t>
  </si>
  <si>
    <t>002400</t>
  </si>
  <si>
    <t>Приложение № 2 к Постановлению "Об утверждении отчета МО ГП "Город Кременки" за 1 полугодие 2025г.</t>
  </si>
  <si>
    <t>Расходы  бюджета МО ГП  "Город Кременки"  по разделам, подразделамв ведомственной структуре расходов                                                     за 1 полугодие 2025 года</t>
  </si>
  <si>
    <t xml:space="preserve">    Итого по: ГП "Город Кременки"</t>
  </si>
  <si>
    <t xml:space="preserve">              Фонд оплаты труда государственных (муниципальных) органов</t>
  </si>
  <si>
    <t xml:space="preserve">              Иные выплаты государственных (муниципальных) органов привлекаемым лицам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</si>
  <si>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</si>
  <si>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Прочая закупка товаров, работ и услуг</t>
  </si>
  <si>
    <t xml:space="preserve">              Закупка энергетических ресурсов</t>
  </si>
  <si>
    <t xml:space="preserve">              Резервные средства</t>
  </si>
  <si>
    <t xml:space="preserve">              Иные выплаты населению</t>
  </si>
  <si>
    <t xml:space="preserve">              Исполнение судебных актов Российской Федерации и мировых соглашений по возмещению причиненного вреда</t>
  </si>
  <si>
    <t xml:space="preserve">              Уплата иных платежей</t>
  </si>
  <si>
    <t xml:space="preserve">              Иные выплаты персоналу учреждений, за исключением фонда оплаты труда</t>
  </si>
  <si>
    <t xml:space="preserve">              Закупка товаров, работ и услуг в целях капитального ремонта государственного (муниципального) имущества</t>
  </si>
  <si>
    <t xml:space="preserve">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</si>
  <si>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Иные выплаты учреждений привлекаемым лицам</t>
  </si>
  <si>
    <t xml:space="preserve">              Фонд оплаты труда учреждений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</si>
  <si>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</si>
  <si>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Пособия, компенсации, меры социальной поддержки по публичным нормативным обязательствам</t>
  </si>
  <si>
    <t xml:space="preserve">              Иные межбюджетные трансферты</t>
  </si>
  <si>
    <t xml:space="preserve">              Пособия, компенсации и иные социальные выплаты гражданам, кроме публичных нормативных обязательств</t>
  </si>
  <si>
    <t xml:space="preserve">              Субсидии (гранты в форме субсидий), не подлежащие казначейскому сопровождению</t>
  </si>
  <si>
    <t xml:space="preserve">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</si>
  <si>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Приложение № 3 к Постановлению "Об утверждении отчета МО ГП "Город Кременки" за 1 полугодие 2025г.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</si>
  <si>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                        1 полугодие 2025 года</t>
  </si>
  <si>
    <t xml:space="preserve">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</si>
  <si>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 xml:space="preserve">        Иные межбюджетные трансферты</t>
  </si>
  <si>
    <t xml:space="preserve">      Мероприятия в области социальной политики</t>
  </si>
  <si>
    <t xml:space="preserve">        Прочая закупка товаров, работ и услуг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</si>
  <si>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</si>
  <si>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  Субсидии (гранты в форме субсидий), не подлежащие казначейскому сопровождению</t>
  </si>
  <si>
    <t xml:space="preserve">      Организация предоставления дополнительных социальных гарантий отдельным категориям граждан</t>
  </si>
  <si>
    <t xml:space="preserve">        Пособия, компенсации, меры социальной поддержки по публичным нормативным обязательствам</t>
  </si>
  <si>
    <t xml:space="preserve">      Центральный аппарат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</si>
  <si>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</si>
  <si>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</si>
  <si>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Закупка энергетических ресурсов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</si>
  <si>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</si>
  <si>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  Выполнение других обязательств государства</t>
  </si>
  <si>
    <t xml:space="preserve">        Иные выплаты населению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</si>
  <si>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</si>
  <si>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Уплата иных платежей</t>
  </si>
  <si>
    <t xml:space="preserve">        Иные выплаты государственных (муниципальных) органов привлекаемым лицам</t>
  </si>
  <si>
    <t xml:space="preserve">      Обеспечение мероприятий по капитальному ремонту многоквартирных домов</t>
  </si>
  <si>
    <t xml:space="preserve">      Организация временного трудоустройства несовершеннолетних граждан</t>
  </si>
  <si>
    <t xml:space="preserve">        Иные выплаты учреждений привлекаемым лицам</t>
  </si>
  <si>
    <t xml:space="preserve">      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последствий чрезвычайных ситуаций природного и техногенного характера "</t>
  </si>
  <si>
    <t xml:space="preserve">      Обеспечение первичных мер пожарной безопасности в границах населенных пунктов поселения</t>
  </si>
  <si>
    <t xml:space="preserve">      Реализация мероприятий</t>
  </si>
  <si>
    <t xml:space="preserve">      Реализация мероприятий по взаимодействию с муниципальным районом</t>
  </si>
  <si>
    <t xml:space="preserve">      Расходы на обеспечение деятельности (оказание услуг) муниципальных учреждений</t>
  </si>
  <si>
    <t xml:space="preserve">        Фонд оплаты труда учреждений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</si>
  <si>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</si>
  <si>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Финансовое обеспечение и (или) возмещение расходов, связанных с созданием условий для показа национальных фильмов</t>
  </si>
  <si>
    <t xml:space="preserve">      Предоставление услуг по проведению мероприятий в сфере культуры</t>
  </si>
  <si>
    <t xml:space="preserve">      Мероприятия в области физической культуры и спорта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</si>
  <si>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</si>
  <si>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Реализация мероприятий подпрограммы "Совершенствование и развитие сети автомобильных дорог" поселения</t>
  </si>
  <si>
    <t xml:space="preserve">      Ремонт автомобильных дорог общего пользования муниципального значения и искусственных дорожных сооружений на них"</t>
  </si>
  <si>
    <t xml:space="preserve">      Содержание автомобильных дорог общего пользования муниципального значения и искусственных дорожных сооружений на них</t>
  </si>
  <si>
    <t xml:space="preserve">      Развитие системы организации движения транспортных средств и пешеходов и повышение безопасности дорожных условий</t>
  </si>
  <si>
    <t xml:space="preserve">      Мероприятия, направленные на энергосбережение и повышение энергоэффективности в ГП "Город Кременки"</t>
  </si>
  <si>
    <t xml:space="preserve">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</si>
  <si>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 xml:space="preserve">        Закупка товаров, работ и услуг в целях капитального ремонта государственного (муниципального) имущества</t>
  </si>
  <si>
    <t xml:space="preserve">      Реализация программ формирования современной городской среды</t>
  </si>
  <si>
    <t xml:space="preserve">      Реализация мероприятий в сфере управления муниципальным имуществом</t>
  </si>
  <si>
    <t xml:space="preserve">      Реализация мероприятий в области земельных отношений</t>
  </si>
  <si>
    <t xml:space="preserve">      Кадровый потенциал учреждений и повышение заинтересованности муниципальных служащих в качестве оказываемых услуг</t>
  </si>
  <si>
    <t xml:space="preserve">        Иные выплаты персоналу учреждений, за исключением фонда оплаты труда</t>
  </si>
  <si>
    <t xml:space="preserve">      Стимулирование руководителей исполнительно-распорядительных органов муниципальных образований области</t>
  </si>
  <si>
    <t xml:space="preserve">      Управление резервным фондом Администрации ГП "Город Кременки"</t>
  </si>
  <si>
    <t xml:space="preserve">        Резервные средства</t>
  </si>
  <si>
    <t xml:space="preserve">      Средства, передаваемые для компенсации дополнительных расходов, возникших в результате решений, принятых органами власти другого уровн</t>
  </si>
  <si>
    <t xml:space="preserve">      Реализация инициативных проектов</t>
  </si>
  <si>
    <t xml:space="preserve">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</si>
  <si>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</si>
  <si>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Поддержка средств массовой информации</t>
  </si>
  <si>
    <t xml:space="preserve">      Осуществление полномочий по первичному воинскому учёту органами местного самоуправления поселений, муниципальных и городских округов</t>
  </si>
  <si>
    <t>Приложение № 4 к Постановлению "Об утверждении отчета МО ГП "Город Кременки" за 1 полугодие 2025г.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</si>
  <si>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полугодие 2025 года</t>
  </si>
  <si>
    <t>Приложение № 5 к Постановлению "Об утверждении отчета МО ГП "Город Кременки" за 1 полугодие 2025г.</t>
  </si>
  <si>
    <t>Источники финансирования дефицита бюджета муниципального образования городского поселения "Город Кременки" за 1 полугодие 2025 года по кодам классификации источников финансирования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</si>
</sst>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</cellStyleXfs>
  <cellXfs count="57">
    <xf numFmtId="0" fontId="0" fillId="0" borderId="0" xfId="0"/>
    <xf numFmtId="0" fontId="12" fillId="6" borderId="0" xfId="0" applyFont="1" applyFill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/>
    <xf numFmtId="0" fontId="12" fillId="0" borderId="0" xfId="0" applyFont="1" applyFill="1" applyAlignment="1">
      <alignment horizontal="right"/>
    </xf>
    <xf numFmtId="0" fontId="5" fillId="0" borderId="0" xfId="0" applyFont="1" applyFill="1"/>
    <xf numFmtId="0" fontId="12" fillId="0" borderId="0" xfId="0" applyFont="1" applyFill="1"/>
    <xf numFmtId="0" fontId="14" fillId="0" borderId="0" xfId="0" applyFont="1"/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5" fillId="0" borderId="0" xfId="0" applyFont="1"/>
    <xf numFmtId="4" fontId="11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0" fontId="0" fillId="6" borderId="0" xfId="0" applyFill="1"/>
    <xf numFmtId="4" fontId="5" fillId="0" borderId="0" xfId="0" applyNumberFormat="1" applyFont="1"/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5" xfId="6" applyNumberFormat="1" applyBorder="1" applyProtection="1">
      <alignment horizontal="center" vertical="center" wrapText="1"/>
    </xf>
    <xf numFmtId="0" fontId="1" fillId="0" borderId="5" xfId="6" applyBorder="1">
      <alignment horizontal="center" vertical="center" wrapText="1"/>
    </xf>
    <xf numFmtId="0" fontId="1" fillId="0" borderId="5" xfId="13" applyNumberFormat="1" applyBorder="1" applyAlignment="1" applyProtection="1">
      <alignment vertical="top" wrapText="1"/>
    </xf>
    <xf numFmtId="1" fontId="1" fillId="0" borderId="5" xfId="7" applyNumberFormat="1" applyBorder="1" applyAlignment="1" applyProtection="1">
      <alignment horizontal="center" vertical="top" shrinkToFit="1"/>
    </xf>
    <xf numFmtId="4" fontId="1" fillId="0" borderId="5" xfId="30" applyNumberFormat="1" applyBorder="1" applyAlignment="1" applyProtection="1">
      <alignment horizontal="right" vertical="top" shrinkToFit="1"/>
    </xf>
    <xf numFmtId="4" fontId="1" fillId="0" borderId="5" xfId="8" applyNumberFormat="1" applyBorder="1" applyAlignment="1" applyProtection="1">
      <alignment horizontal="right" vertical="top" shrinkToFit="1"/>
    </xf>
    <xf numFmtId="0" fontId="1" fillId="0" borderId="5" xfId="16" applyNumberFormat="1" applyBorder="1" applyAlignment="1" applyProtection="1">
      <alignment horizontal="left"/>
    </xf>
    <xf numFmtId="0" fontId="1" fillId="0" borderId="5" xfId="16" applyBorder="1" applyAlignment="1">
      <alignment horizontal="left"/>
    </xf>
    <xf numFmtId="4" fontId="1" fillId="0" borderId="5" xfId="9" applyNumberFormat="1" applyBorder="1" applyAlignment="1" applyProtection="1">
      <alignment horizontal="right" vertical="top" shrinkToFit="1"/>
    </xf>
    <xf numFmtId="0" fontId="1" fillId="6" borderId="5" xfId="6" applyNumberFormat="1" applyFill="1" applyBorder="1" applyProtection="1">
      <alignment horizontal="center" vertical="center" wrapText="1"/>
    </xf>
    <xf numFmtId="0" fontId="1" fillId="6" borderId="5" xfId="6" applyFill="1" applyBorder="1">
      <alignment horizontal="center" vertical="center" wrapText="1"/>
    </xf>
    <xf numFmtId="0" fontId="1" fillId="6" borderId="5" xfId="6" applyFill="1" applyBorder="1">
      <alignment horizontal="center" vertical="center" wrapText="1"/>
    </xf>
    <xf numFmtId="0" fontId="1" fillId="6" borderId="5" xfId="6" applyNumberFormat="1" applyFill="1" applyBorder="1" applyProtection="1">
      <alignment horizontal="center" vertical="center" wrapText="1"/>
    </xf>
    <xf numFmtId="0" fontId="1" fillId="0" borderId="5" xfId="13" applyNumberFormat="1" applyBorder="1" applyAlignment="1" applyProtection="1">
      <alignment horizontal="left" vertical="top" wrapText="1"/>
    </xf>
    <xf numFmtId="1" fontId="1" fillId="0" borderId="5" xfId="14" applyNumberFormat="1" applyBorder="1" applyProtection="1">
      <alignment horizontal="center" vertical="top" shrinkToFit="1"/>
    </xf>
    <xf numFmtId="4" fontId="1" fillId="6" borderId="5" xfId="30" applyNumberFormat="1" applyFill="1" applyBorder="1" applyAlignment="1" applyProtection="1">
      <alignment horizontal="right" vertical="top" shrinkToFit="1"/>
    </xf>
    <xf numFmtId="49" fontId="1" fillId="0" borderId="5" xfId="14" applyNumberFormat="1" applyBorder="1" applyProtection="1">
      <alignment horizontal="center" vertical="top" shrinkToFit="1"/>
    </xf>
    <xf numFmtId="0" fontId="1" fillId="0" borderId="5" xfId="16" applyBorder="1" applyAlignment="1">
      <alignment horizontal="left" vertical="top" shrinkToFit="1"/>
    </xf>
    <xf numFmtId="4" fontId="1" fillId="6" borderId="5" xfId="10" applyNumberFormat="1" applyFill="1" applyBorder="1" applyAlignment="1" applyProtection="1">
      <alignment horizontal="right" vertical="top" shrinkToFit="1"/>
    </xf>
  </cellXfs>
  <cellStyles count="54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Normal="100" workbookViewId="0">
      <selection activeCell="A4" sqref="A4:D80"/>
    </sheetView>
  </sheetViews>
  <sheetFormatPr defaultRowHeight="15" x14ac:dyDescent="0.25"/>
  <cols>
    <col min="1" max="1" width="60.28515625" customWidth="1"/>
    <col min="2" max="2" width="23.140625" customWidth="1"/>
    <col min="3" max="3" width="20.42578125" style="28" customWidth="1"/>
    <col min="4" max="4" width="21.5703125" style="28" customWidth="1"/>
    <col min="5" max="5" width="11.85546875" customWidth="1"/>
  </cols>
  <sheetData>
    <row r="1" spans="1:5" ht="59.25" customHeight="1" x14ac:dyDescent="0.25">
      <c r="A1" s="22"/>
      <c r="B1" s="23"/>
      <c r="C1" s="31" t="s">
        <v>375</v>
      </c>
      <c r="D1" s="31"/>
    </row>
    <row r="2" spans="1:5" ht="32.25" customHeight="1" x14ac:dyDescent="0.25">
      <c r="A2" s="30" t="s">
        <v>376</v>
      </c>
      <c r="B2" s="30"/>
      <c r="C2" s="30"/>
      <c r="D2" s="30"/>
    </row>
    <row r="3" spans="1:5" ht="15" customHeight="1" x14ac:dyDescent="0.25">
      <c r="A3" s="1"/>
      <c r="D3" s="1" t="s">
        <v>10</v>
      </c>
    </row>
    <row r="4" spans="1:5" ht="28.5" customHeight="1" x14ac:dyDescent="0.25">
      <c r="A4" s="38" t="s">
        <v>0</v>
      </c>
      <c r="B4" s="38" t="s">
        <v>32</v>
      </c>
      <c r="C4" s="47" t="s">
        <v>9</v>
      </c>
      <c r="D4" s="48" t="s">
        <v>8</v>
      </c>
    </row>
    <row r="5" spans="1:5" ht="14.25" customHeight="1" x14ac:dyDescent="0.25">
      <c r="A5" s="39"/>
      <c r="B5" s="39"/>
      <c r="C5" s="49"/>
      <c r="D5" s="50" t="s">
        <v>153</v>
      </c>
    </row>
    <row r="6" spans="1:5" s="16" customFormat="1" x14ac:dyDescent="0.25">
      <c r="A6" s="51" t="s">
        <v>34</v>
      </c>
      <c r="B6" s="52" t="s">
        <v>33</v>
      </c>
      <c r="C6" s="53">
        <f>C7+C20+C26+C32+C38+C45+C50+C57+C54</f>
        <v>59796973.780000001</v>
      </c>
      <c r="D6" s="53">
        <f>D7+D20+D26+D32+D38+D45+D50+D57+D54</f>
        <v>27906958.609999999</v>
      </c>
    </row>
    <row r="7" spans="1:5" x14ac:dyDescent="0.25">
      <c r="A7" s="51" t="s">
        <v>36</v>
      </c>
      <c r="B7" s="52" t="s">
        <v>35</v>
      </c>
      <c r="C7" s="53">
        <f>C8</f>
        <v>15933300.619999999</v>
      </c>
      <c r="D7" s="53">
        <f>D8</f>
        <v>7672045.9900000002</v>
      </c>
    </row>
    <row r="8" spans="1:5" x14ac:dyDescent="0.25">
      <c r="A8" s="51" t="s">
        <v>38</v>
      </c>
      <c r="B8" s="52" t="s">
        <v>37</v>
      </c>
      <c r="C8" s="53">
        <f>C9+C10+C11+C12+C13+C14+C15+C16+C17+C18+C19</f>
        <v>15933300.619999999</v>
      </c>
      <c r="D8" s="53">
        <f>D9+D10+D11+D12+D13+D14+D15+D16+D17+D18+D19</f>
        <v>7672045.9900000002</v>
      </c>
      <c r="E8" s="3"/>
    </row>
    <row r="9" spans="1:5" ht="63.75" x14ac:dyDescent="0.25">
      <c r="A9" s="51" t="s">
        <v>40</v>
      </c>
      <c r="B9" s="52" t="s">
        <v>39</v>
      </c>
      <c r="C9" s="53">
        <v>10700000.619999999</v>
      </c>
      <c r="D9" s="53">
        <v>6143719.5899999999</v>
      </c>
    </row>
    <row r="10" spans="1:5" ht="89.25" x14ac:dyDescent="0.25">
      <c r="A10" s="51" t="s">
        <v>42</v>
      </c>
      <c r="B10" s="52" t="s">
        <v>41</v>
      </c>
      <c r="C10" s="53">
        <v>30000</v>
      </c>
      <c r="D10" s="53">
        <v>36211.58</v>
      </c>
    </row>
    <row r="11" spans="1:5" ht="89.25" x14ac:dyDescent="0.25">
      <c r="A11" s="51" t="s">
        <v>155</v>
      </c>
      <c r="B11" s="52" t="s">
        <v>154</v>
      </c>
      <c r="C11" s="53">
        <v>0</v>
      </c>
      <c r="D11" s="53">
        <v>28.81</v>
      </c>
    </row>
    <row r="12" spans="1:5" ht="38.25" x14ac:dyDescent="0.25">
      <c r="A12" s="51" t="s">
        <v>44</v>
      </c>
      <c r="B12" s="52" t="s">
        <v>43</v>
      </c>
      <c r="C12" s="53">
        <v>326800</v>
      </c>
      <c r="D12" s="53">
        <v>6453.41</v>
      </c>
    </row>
    <row r="13" spans="1:5" ht="38.25" x14ac:dyDescent="0.25">
      <c r="A13" s="51" t="s">
        <v>46</v>
      </c>
      <c r="B13" s="52" t="s">
        <v>45</v>
      </c>
      <c r="C13" s="53">
        <v>0</v>
      </c>
      <c r="D13" s="53">
        <v>65</v>
      </c>
    </row>
    <row r="14" spans="1:5" ht="38.25" x14ac:dyDescent="0.25">
      <c r="A14" s="51" t="s">
        <v>48</v>
      </c>
      <c r="B14" s="52" t="s">
        <v>47</v>
      </c>
      <c r="C14" s="53">
        <v>2219700</v>
      </c>
      <c r="D14" s="53">
        <v>85942.26</v>
      </c>
    </row>
    <row r="15" spans="1:5" ht="38.25" x14ac:dyDescent="0.25">
      <c r="A15" s="51" t="s">
        <v>50</v>
      </c>
      <c r="B15" s="52" t="s">
        <v>49</v>
      </c>
      <c r="C15" s="53">
        <v>338200</v>
      </c>
      <c r="D15" s="53">
        <v>122939.7</v>
      </c>
    </row>
    <row r="16" spans="1:5" ht="63.75" x14ac:dyDescent="0.25">
      <c r="A16" s="51" t="s">
        <v>52</v>
      </c>
      <c r="B16" s="52" t="s">
        <v>51</v>
      </c>
      <c r="C16" s="53">
        <v>2318600</v>
      </c>
      <c r="D16" s="53">
        <v>237790.62</v>
      </c>
    </row>
    <row r="17" spans="1:4" ht="229.5" x14ac:dyDescent="0.25">
      <c r="A17" s="51" t="s">
        <v>157</v>
      </c>
      <c r="B17" s="52" t="s">
        <v>156</v>
      </c>
      <c r="C17" s="53">
        <v>0</v>
      </c>
      <c r="D17" s="53">
        <v>216000</v>
      </c>
    </row>
    <row r="18" spans="1:4" ht="229.5" x14ac:dyDescent="0.25">
      <c r="A18" s="51" t="s">
        <v>159</v>
      </c>
      <c r="B18" s="52" t="s">
        <v>158</v>
      </c>
      <c r="C18" s="53">
        <v>0</v>
      </c>
      <c r="D18" s="53">
        <v>420000</v>
      </c>
    </row>
    <row r="19" spans="1:4" ht="229.5" x14ac:dyDescent="0.25">
      <c r="A19" s="51" t="s">
        <v>377</v>
      </c>
      <c r="B19" s="52">
        <v>1.8210102170011001E+19</v>
      </c>
      <c r="C19" s="53">
        <v>0</v>
      </c>
      <c r="D19" s="53">
        <v>402895.02</v>
      </c>
    </row>
    <row r="20" spans="1:4" ht="25.5" x14ac:dyDescent="0.25">
      <c r="A20" s="51" t="s">
        <v>54</v>
      </c>
      <c r="B20" s="52" t="s">
        <v>53</v>
      </c>
      <c r="C20" s="53">
        <f>C21</f>
        <v>691673.15999999992</v>
      </c>
      <c r="D20" s="53">
        <f>D21</f>
        <v>280618.3</v>
      </c>
    </row>
    <row r="21" spans="1:4" ht="25.5" x14ac:dyDescent="0.25">
      <c r="A21" s="51" t="s">
        <v>56</v>
      </c>
      <c r="B21" s="52" t="s">
        <v>55</v>
      </c>
      <c r="C21" s="53">
        <f>C22+C23+C24+C25</f>
        <v>691673.15999999992</v>
      </c>
      <c r="D21" s="53">
        <f>D22+D23+D24+D25</f>
        <v>280618.3</v>
      </c>
    </row>
    <row r="22" spans="1:4" ht="89.25" x14ac:dyDescent="0.25">
      <c r="A22" s="51" t="s">
        <v>58</v>
      </c>
      <c r="B22" s="52" t="s">
        <v>57</v>
      </c>
      <c r="C22" s="53">
        <v>358999.16</v>
      </c>
      <c r="D22" s="53">
        <v>141141.22</v>
      </c>
    </row>
    <row r="23" spans="1:4" ht="102" x14ac:dyDescent="0.25">
      <c r="A23" s="51" t="s">
        <v>60</v>
      </c>
      <c r="B23" s="52" t="s">
        <v>59</v>
      </c>
      <c r="C23" s="53">
        <v>2075</v>
      </c>
      <c r="D23" s="53">
        <v>869.06</v>
      </c>
    </row>
    <row r="24" spans="1:4" ht="89.25" x14ac:dyDescent="0.25">
      <c r="A24" s="51" t="s">
        <v>62</v>
      </c>
      <c r="B24" s="52" t="s">
        <v>61</v>
      </c>
      <c r="C24" s="53">
        <v>377031</v>
      </c>
      <c r="D24" s="53">
        <v>153806.41</v>
      </c>
    </row>
    <row r="25" spans="1:4" ht="89.25" x14ac:dyDescent="0.25">
      <c r="A25" s="51" t="s">
        <v>64</v>
      </c>
      <c r="B25" s="52" t="s">
        <v>63</v>
      </c>
      <c r="C25" s="53">
        <v>-46432</v>
      </c>
      <c r="D25" s="53">
        <v>-15198.39</v>
      </c>
    </row>
    <row r="26" spans="1:4" x14ac:dyDescent="0.25">
      <c r="A26" s="51" t="s">
        <v>66</v>
      </c>
      <c r="B26" s="52" t="s">
        <v>65</v>
      </c>
      <c r="C26" s="53">
        <f>C27</f>
        <v>30000000</v>
      </c>
      <c r="D26" s="53">
        <f>D27</f>
        <v>14801914.58</v>
      </c>
    </row>
    <row r="27" spans="1:4" ht="25.5" x14ac:dyDescent="0.25">
      <c r="A27" s="51" t="s">
        <v>68</v>
      </c>
      <c r="B27" s="52" t="s">
        <v>67</v>
      </c>
      <c r="C27" s="53">
        <f>C28+C29+C30+C31</f>
        <v>30000000</v>
      </c>
      <c r="D27" s="53">
        <f>D28+D29+D30+D31</f>
        <v>14801914.58</v>
      </c>
    </row>
    <row r="28" spans="1:4" ht="25.5" x14ac:dyDescent="0.25">
      <c r="A28" s="51" t="s">
        <v>70</v>
      </c>
      <c r="B28" s="52" t="s">
        <v>69</v>
      </c>
      <c r="C28" s="53">
        <v>17500000</v>
      </c>
      <c r="D28" s="53">
        <v>11021552.99</v>
      </c>
    </row>
    <row r="29" spans="1:4" ht="38.25" x14ac:dyDescent="0.25">
      <c r="A29" s="51" t="s">
        <v>72</v>
      </c>
      <c r="B29" s="52" t="s">
        <v>160</v>
      </c>
      <c r="C29" s="53">
        <v>0</v>
      </c>
      <c r="D29" s="53">
        <v>413.6</v>
      </c>
    </row>
    <row r="30" spans="1:4" ht="38.25" x14ac:dyDescent="0.25">
      <c r="A30" s="51" t="s">
        <v>162</v>
      </c>
      <c r="B30" s="52" t="s">
        <v>161</v>
      </c>
      <c r="C30" s="53">
        <v>0</v>
      </c>
      <c r="D30" s="53">
        <v>-674.54</v>
      </c>
    </row>
    <row r="31" spans="1:4" ht="38.25" x14ac:dyDescent="0.25">
      <c r="A31" s="51" t="s">
        <v>72</v>
      </c>
      <c r="B31" s="52" t="s">
        <v>71</v>
      </c>
      <c r="C31" s="53">
        <v>12500000</v>
      </c>
      <c r="D31" s="53">
        <v>3780622.53</v>
      </c>
    </row>
    <row r="32" spans="1:4" x14ac:dyDescent="0.25">
      <c r="A32" s="51" t="s">
        <v>74</v>
      </c>
      <c r="B32" s="52" t="s">
        <v>73</v>
      </c>
      <c r="C32" s="53">
        <f>C33+C35</f>
        <v>7155000</v>
      </c>
      <c r="D32" s="53">
        <f>D33+D35</f>
        <v>1465034.52</v>
      </c>
    </row>
    <row r="33" spans="1:4" x14ac:dyDescent="0.25">
      <c r="A33" s="51" t="s">
        <v>76</v>
      </c>
      <c r="B33" s="52" t="s">
        <v>75</v>
      </c>
      <c r="C33" s="53">
        <f>C34</f>
        <v>3550000</v>
      </c>
      <c r="D33" s="53">
        <f>D34</f>
        <v>318675.94</v>
      </c>
    </row>
    <row r="34" spans="1:4" ht="38.25" x14ac:dyDescent="0.25">
      <c r="A34" s="51" t="s">
        <v>78</v>
      </c>
      <c r="B34" s="52" t="s">
        <v>77</v>
      </c>
      <c r="C34" s="53">
        <v>3550000</v>
      </c>
      <c r="D34" s="53">
        <v>318675.94</v>
      </c>
    </row>
    <row r="35" spans="1:4" x14ac:dyDescent="0.25">
      <c r="A35" s="51" t="s">
        <v>80</v>
      </c>
      <c r="B35" s="52" t="s">
        <v>79</v>
      </c>
      <c r="C35" s="53">
        <f>C36+C37</f>
        <v>3605000</v>
      </c>
      <c r="D35" s="53">
        <f>D36+D37</f>
        <v>1146358.58</v>
      </c>
    </row>
    <row r="36" spans="1:4" ht="25.5" x14ac:dyDescent="0.25">
      <c r="A36" s="51" t="s">
        <v>82</v>
      </c>
      <c r="B36" s="52" t="s">
        <v>81</v>
      </c>
      <c r="C36" s="53">
        <v>3000000</v>
      </c>
      <c r="D36" s="53">
        <v>1089473.76</v>
      </c>
    </row>
    <row r="37" spans="1:4" ht="38.25" x14ac:dyDescent="0.25">
      <c r="A37" s="51" t="s">
        <v>84</v>
      </c>
      <c r="B37" s="52" t="s">
        <v>83</v>
      </c>
      <c r="C37" s="53">
        <v>605000</v>
      </c>
      <c r="D37" s="53">
        <v>56884.82</v>
      </c>
    </row>
    <row r="38" spans="1:4" ht="38.25" x14ac:dyDescent="0.25">
      <c r="A38" s="51" t="s">
        <v>86</v>
      </c>
      <c r="B38" s="52" t="s">
        <v>85</v>
      </c>
      <c r="C38" s="53">
        <f>C39+C43</f>
        <v>3992000</v>
      </c>
      <c r="D38" s="53">
        <f>D39+D43</f>
        <v>2111323.08</v>
      </c>
    </row>
    <row r="39" spans="1:4" ht="76.5" x14ac:dyDescent="0.25">
      <c r="A39" s="51" t="s">
        <v>88</v>
      </c>
      <c r="B39" s="52" t="s">
        <v>87</v>
      </c>
      <c r="C39" s="53">
        <f>C40+C41+C42</f>
        <v>3742000</v>
      </c>
      <c r="D39" s="53">
        <f>D40+D41+D42</f>
        <v>1962419.1400000001</v>
      </c>
    </row>
    <row r="40" spans="1:4" ht="63.75" x14ac:dyDescent="0.25">
      <c r="A40" s="51" t="s">
        <v>90</v>
      </c>
      <c r="B40" s="52" t="s">
        <v>89</v>
      </c>
      <c r="C40" s="53">
        <v>510000</v>
      </c>
      <c r="D40" s="53">
        <v>218575.44</v>
      </c>
    </row>
    <row r="41" spans="1:4" ht="76.5" x14ac:dyDescent="0.25">
      <c r="A41" s="51" t="s">
        <v>92</v>
      </c>
      <c r="B41" s="52" t="s">
        <v>91</v>
      </c>
      <c r="C41" s="53">
        <v>432000</v>
      </c>
      <c r="D41" s="53">
        <v>264246.90000000002</v>
      </c>
    </row>
    <row r="42" spans="1:4" ht="51" x14ac:dyDescent="0.25">
      <c r="A42" s="51" t="s">
        <v>94</v>
      </c>
      <c r="B42" s="52" t="s">
        <v>93</v>
      </c>
      <c r="C42" s="53">
        <v>2800000</v>
      </c>
      <c r="D42" s="53">
        <v>1479596.8</v>
      </c>
    </row>
    <row r="43" spans="1:4" ht="63.75" x14ac:dyDescent="0.25">
      <c r="A43" s="51" t="s">
        <v>96</v>
      </c>
      <c r="B43" s="52" t="s">
        <v>95</v>
      </c>
      <c r="C43" s="53">
        <v>250000</v>
      </c>
      <c r="D43" s="53">
        <f>D44</f>
        <v>148903.94</v>
      </c>
    </row>
    <row r="44" spans="1:4" ht="63.75" x14ac:dyDescent="0.25">
      <c r="A44" s="51" t="s">
        <v>98</v>
      </c>
      <c r="B44" s="52" t="s">
        <v>97</v>
      </c>
      <c r="C44" s="53">
        <v>250000</v>
      </c>
      <c r="D44" s="53">
        <v>148903.94</v>
      </c>
    </row>
    <row r="45" spans="1:4" ht="25.5" x14ac:dyDescent="0.25">
      <c r="A45" s="51" t="s">
        <v>100</v>
      </c>
      <c r="B45" s="52" t="s">
        <v>99</v>
      </c>
      <c r="C45" s="53">
        <f>C46+C48</f>
        <v>1740000</v>
      </c>
      <c r="D45" s="53">
        <f>D46+D48</f>
        <v>845731.41</v>
      </c>
    </row>
    <row r="46" spans="1:4" x14ac:dyDescent="0.25">
      <c r="A46" s="51" t="s">
        <v>102</v>
      </c>
      <c r="B46" s="52" t="s">
        <v>101</v>
      </c>
      <c r="C46" s="53">
        <f>C47</f>
        <v>1700000</v>
      </c>
      <c r="D46" s="53">
        <f>D47</f>
        <v>821531.41</v>
      </c>
    </row>
    <row r="47" spans="1:4" ht="25.5" x14ac:dyDescent="0.25">
      <c r="A47" s="51" t="s">
        <v>104</v>
      </c>
      <c r="B47" s="52" t="s">
        <v>103</v>
      </c>
      <c r="C47" s="53">
        <v>1700000</v>
      </c>
      <c r="D47" s="53">
        <v>821531.41</v>
      </c>
    </row>
    <row r="48" spans="1:4" x14ac:dyDescent="0.25">
      <c r="A48" s="51" t="s">
        <v>106</v>
      </c>
      <c r="B48" s="52" t="s">
        <v>105</v>
      </c>
      <c r="C48" s="53">
        <f>C49</f>
        <v>40000</v>
      </c>
      <c r="D48" s="53">
        <f>D49</f>
        <v>24200</v>
      </c>
    </row>
    <row r="49" spans="1:4" ht="25.5" x14ac:dyDescent="0.25">
      <c r="A49" s="51" t="s">
        <v>108</v>
      </c>
      <c r="B49" s="52" t="s">
        <v>107</v>
      </c>
      <c r="C49" s="53">
        <v>40000</v>
      </c>
      <c r="D49" s="53">
        <v>24200</v>
      </c>
    </row>
    <row r="50" spans="1:4" ht="25.5" x14ac:dyDescent="0.25">
      <c r="A50" s="51" t="s">
        <v>110</v>
      </c>
      <c r="B50" s="52" t="s">
        <v>109</v>
      </c>
      <c r="C50" s="53">
        <f>C51</f>
        <v>80000</v>
      </c>
      <c r="D50" s="53">
        <f>D51</f>
        <v>615248.37</v>
      </c>
    </row>
    <row r="51" spans="1:4" ht="25.5" x14ac:dyDescent="0.25">
      <c r="A51" s="51" t="s">
        <v>112</v>
      </c>
      <c r="B51" s="52" t="s">
        <v>111</v>
      </c>
      <c r="C51" s="53">
        <f>C52+C53</f>
        <v>80000</v>
      </c>
      <c r="D51" s="53">
        <f>D52+D53</f>
        <v>615248.37</v>
      </c>
    </row>
    <row r="52" spans="1:4" ht="38.25" x14ac:dyDescent="0.25">
      <c r="A52" s="51" t="s">
        <v>114</v>
      </c>
      <c r="B52" s="52" t="s">
        <v>113</v>
      </c>
      <c r="C52" s="53">
        <v>30000</v>
      </c>
      <c r="D52" s="53">
        <v>615248.37</v>
      </c>
    </row>
    <row r="53" spans="1:4" ht="38.25" x14ac:dyDescent="0.25">
      <c r="A53" s="51" t="s">
        <v>116</v>
      </c>
      <c r="B53" s="52" t="s">
        <v>115</v>
      </c>
      <c r="C53" s="53">
        <v>50000</v>
      </c>
      <c r="D53" s="53">
        <v>0</v>
      </c>
    </row>
    <row r="54" spans="1:4" x14ac:dyDescent="0.25">
      <c r="A54" s="51" t="s">
        <v>118</v>
      </c>
      <c r="B54" s="52" t="s">
        <v>117</v>
      </c>
      <c r="C54" s="53">
        <f>C55</f>
        <v>30000</v>
      </c>
      <c r="D54" s="53">
        <f>D55</f>
        <v>0</v>
      </c>
    </row>
    <row r="55" spans="1:4" ht="89.25" x14ac:dyDescent="0.25">
      <c r="A55" s="51" t="s">
        <v>120</v>
      </c>
      <c r="B55" s="52" t="s">
        <v>119</v>
      </c>
      <c r="C55" s="53">
        <f>C56</f>
        <v>30000</v>
      </c>
      <c r="D55" s="53">
        <f>D56</f>
        <v>0</v>
      </c>
    </row>
    <row r="56" spans="1:4" ht="63.75" x14ac:dyDescent="0.25">
      <c r="A56" s="51" t="s">
        <v>122</v>
      </c>
      <c r="B56" s="52" t="s">
        <v>121</v>
      </c>
      <c r="C56" s="53">
        <v>30000</v>
      </c>
      <c r="D56" s="53">
        <v>0</v>
      </c>
    </row>
    <row r="57" spans="1:4" x14ac:dyDescent="0.25">
      <c r="A57" s="51" t="s">
        <v>124</v>
      </c>
      <c r="B57" s="52" t="s">
        <v>123</v>
      </c>
      <c r="C57" s="53">
        <f>C58+C60+C62</f>
        <v>175000</v>
      </c>
      <c r="D57" s="53">
        <f>D58+D60+D62</f>
        <v>115042.36</v>
      </c>
    </row>
    <row r="58" spans="1:4" x14ac:dyDescent="0.25">
      <c r="A58" s="51" t="s">
        <v>164</v>
      </c>
      <c r="B58" s="52" t="s">
        <v>163</v>
      </c>
      <c r="C58" s="53">
        <f>C59</f>
        <v>0</v>
      </c>
      <c r="D58" s="53">
        <f>D59</f>
        <v>-8189</v>
      </c>
    </row>
    <row r="59" spans="1:4" ht="25.5" x14ac:dyDescent="0.25">
      <c r="A59" s="51" t="s">
        <v>166</v>
      </c>
      <c r="B59" s="52" t="s">
        <v>165</v>
      </c>
      <c r="C59" s="53">
        <v>0</v>
      </c>
      <c r="D59" s="53">
        <v>-8189</v>
      </c>
    </row>
    <row r="60" spans="1:4" x14ac:dyDescent="0.25">
      <c r="A60" s="51" t="s">
        <v>168</v>
      </c>
      <c r="B60" s="52" t="s">
        <v>167</v>
      </c>
      <c r="C60" s="53">
        <f>C61</f>
        <v>0</v>
      </c>
      <c r="D60" s="53">
        <f>D61</f>
        <v>13231.36</v>
      </c>
    </row>
    <row r="61" spans="1:4" ht="25.5" x14ac:dyDescent="0.25">
      <c r="A61" s="51" t="s">
        <v>170</v>
      </c>
      <c r="B61" s="52" t="s">
        <v>169</v>
      </c>
      <c r="C61" s="53">
        <v>0</v>
      </c>
      <c r="D61" s="53">
        <v>13231.36</v>
      </c>
    </row>
    <row r="62" spans="1:4" x14ac:dyDescent="0.25">
      <c r="A62" s="51" t="s">
        <v>126</v>
      </c>
      <c r="B62" s="52" t="s">
        <v>125</v>
      </c>
      <c r="C62" s="53">
        <f>C63</f>
        <v>175000</v>
      </c>
      <c r="D62" s="53">
        <f>D63</f>
        <v>110000</v>
      </c>
    </row>
    <row r="63" spans="1:4" ht="25.5" x14ac:dyDescent="0.25">
      <c r="A63" s="51" t="s">
        <v>128</v>
      </c>
      <c r="B63" s="52" t="s">
        <v>127</v>
      </c>
      <c r="C63" s="53">
        <v>175000</v>
      </c>
      <c r="D63" s="53">
        <v>110000</v>
      </c>
    </row>
    <row r="64" spans="1:4" x14ac:dyDescent="0.25">
      <c r="A64" s="51" t="s">
        <v>130</v>
      </c>
      <c r="B64" s="52" t="s">
        <v>129</v>
      </c>
      <c r="C64" s="53">
        <f>C65</f>
        <v>27952033.859999999</v>
      </c>
      <c r="D64" s="53">
        <f>D65</f>
        <v>14860583.130000001</v>
      </c>
    </row>
    <row r="65" spans="1:4" ht="27.75" customHeight="1" x14ac:dyDescent="0.25">
      <c r="A65" s="51" t="s">
        <v>132</v>
      </c>
      <c r="B65" s="52" t="s">
        <v>131</v>
      </c>
      <c r="C65" s="53">
        <f>C66+C68+C70+C71+C73+C75+C76</f>
        <v>27952033.859999999</v>
      </c>
      <c r="D65" s="53">
        <f>D66+D68+D70+D71+D73+D75+D76</f>
        <v>14860583.130000001</v>
      </c>
    </row>
    <row r="66" spans="1:4" x14ac:dyDescent="0.25">
      <c r="A66" s="51" t="s">
        <v>134</v>
      </c>
      <c r="B66" s="52" t="s">
        <v>133</v>
      </c>
      <c r="C66" s="53">
        <f>C67</f>
        <v>12500000</v>
      </c>
      <c r="D66" s="53">
        <f>D67</f>
        <v>6200000</v>
      </c>
    </row>
    <row r="67" spans="1:4" ht="25.5" x14ac:dyDescent="0.25">
      <c r="A67" s="51" t="s">
        <v>136</v>
      </c>
      <c r="B67" s="52" t="s">
        <v>135</v>
      </c>
      <c r="C67" s="53">
        <v>12500000</v>
      </c>
      <c r="D67" s="53">
        <v>6200000</v>
      </c>
    </row>
    <row r="68" spans="1:4" ht="25.5" x14ac:dyDescent="0.25">
      <c r="A68" s="51" t="s">
        <v>138</v>
      </c>
      <c r="B68" s="52" t="s">
        <v>137</v>
      </c>
      <c r="C68" s="53">
        <f>C69</f>
        <v>609336</v>
      </c>
      <c r="D68" s="53">
        <f>D69</f>
        <v>253890</v>
      </c>
    </row>
    <row r="69" spans="1:4" ht="38.25" x14ac:dyDescent="0.25">
      <c r="A69" s="51" t="s">
        <v>140</v>
      </c>
      <c r="B69" s="52" t="s">
        <v>139</v>
      </c>
      <c r="C69" s="53">
        <v>609336</v>
      </c>
      <c r="D69" s="53">
        <v>253890</v>
      </c>
    </row>
    <row r="70" spans="1:4" ht="25.5" x14ac:dyDescent="0.25">
      <c r="A70" s="51" t="s">
        <v>142</v>
      </c>
      <c r="B70" s="52" t="s">
        <v>141</v>
      </c>
      <c r="C70" s="53">
        <v>5189286.5</v>
      </c>
      <c r="D70" s="53">
        <v>5189286.5</v>
      </c>
    </row>
    <row r="71" spans="1:4" ht="25.5" x14ac:dyDescent="0.25">
      <c r="A71" s="51" t="s">
        <v>378</v>
      </c>
      <c r="B71" s="52" t="s">
        <v>380</v>
      </c>
      <c r="C71" s="53">
        <f>C72</f>
        <v>2000000</v>
      </c>
      <c r="D71" s="53">
        <f>D72</f>
        <v>0</v>
      </c>
    </row>
    <row r="72" spans="1:4" ht="38.25" customHeight="1" x14ac:dyDescent="0.25">
      <c r="A72" s="51" t="s">
        <v>379</v>
      </c>
      <c r="B72" s="52" t="s">
        <v>381</v>
      </c>
      <c r="C72" s="53">
        <v>2000000</v>
      </c>
      <c r="D72" s="53"/>
    </row>
    <row r="73" spans="1:4" ht="25.5" x14ac:dyDescent="0.25">
      <c r="A73" s="51" t="s">
        <v>144</v>
      </c>
      <c r="B73" s="52" t="s">
        <v>143</v>
      </c>
      <c r="C73" s="53">
        <f>C74</f>
        <v>1368348</v>
      </c>
      <c r="D73" s="53">
        <f>D74</f>
        <v>782916.71</v>
      </c>
    </row>
    <row r="74" spans="1:4" ht="38.25" x14ac:dyDescent="0.25">
      <c r="A74" s="51" t="s">
        <v>146</v>
      </c>
      <c r="B74" s="52" t="s">
        <v>145</v>
      </c>
      <c r="C74" s="53">
        <v>1368348</v>
      </c>
      <c r="D74" s="53">
        <v>782916.71</v>
      </c>
    </row>
    <row r="75" spans="1:4" ht="54.75" customHeight="1" x14ac:dyDescent="0.25">
      <c r="A75" s="51" t="s">
        <v>148</v>
      </c>
      <c r="B75" s="52" t="s">
        <v>147</v>
      </c>
      <c r="C75" s="53">
        <v>1434386</v>
      </c>
      <c r="D75" s="53">
        <v>934385.92</v>
      </c>
    </row>
    <row r="76" spans="1:4" ht="28.5" customHeight="1" x14ac:dyDescent="0.25">
      <c r="A76" s="51" t="s">
        <v>150</v>
      </c>
      <c r="B76" s="52" t="s">
        <v>149</v>
      </c>
      <c r="C76" s="53">
        <f>C77+C79+C78</f>
        <v>4850677.3599999994</v>
      </c>
      <c r="D76" s="53">
        <f>D77+D79+D78</f>
        <v>1500104</v>
      </c>
    </row>
    <row r="77" spans="1:4" ht="51" x14ac:dyDescent="0.25">
      <c r="A77" s="51" t="s">
        <v>382</v>
      </c>
      <c r="B77" s="54" t="s">
        <v>383</v>
      </c>
      <c r="C77" s="53">
        <v>1500104</v>
      </c>
      <c r="D77" s="53">
        <v>1500104</v>
      </c>
    </row>
    <row r="78" spans="1:4" ht="51" x14ac:dyDescent="0.25">
      <c r="A78" s="51" t="s">
        <v>384</v>
      </c>
      <c r="B78" s="54" t="s">
        <v>385</v>
      </c>
      <c r="C78" s="53">
        <v>700000</v>
      </c>
      <c r="D78" s="53"/>
    </row>
    <row r="79" spans="1:4" ht="129.75" customHeight="1" x14ac:dyDescent="0.25">
      <c r="A79" s="51" t="s">
        <v>152</v>
      </c>
      <c r="B79" s="52" t="s">
        <v>151</v>
      </c>
      <c r="C79" s="53">
        <v>2650573.36</v>
      </c>
      <c r="D79" s="53">
        <v>0</v>
      </c>
    </row>
    <row r="80" spans="1:4" x14ac:dyDescent="0.25">
      <c r="A80" s="55" t="s">
        <v>153</v>
      </c>
      <c r="B80" s="55"/>
      <c r="C80" s="56">
        <f>C64+C6</f>
        <v>87749007.640000001</v>
      </c>
      <c r="D80" s="56">
        <f>D64+D6</f>
        <v>42767541.740000002</v>
      </c>
    </row>
  </sheetData>
  <mergeCells count="6">
    <mergeCell ref="A80:B80"/>
    <mergeCell ref="A2:D2"/>
    <mergeCell ref="C1:D1"/>
    <mergeCell ref="C4:C5"/>
    <mergeCell ref="B4:B5"/>
    <mergeCell ref="A4:A5"/>
  </mergeCells>
  <pageMargins left="0.59055118110236227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2"/>
  <sheetViews>
    <sheetView zoomScaleNormal="100" workbookViewId="0">
      <selection activeCell="K19" sqref="K19"/>
    </sheetView>
  </sheetViews>
  <sheetFormatPr defaultRowHeight="15.75" x14ac:dyDescent="0.25"/>
  <cols>
    <col min="1" max="1" width="50.7109375" style="24" customWidth="1"/>
    <col min="2" max="2" width="7.7109375" style="24" customWidth="1"/>
    <col min="3" max="3" width="7" style="24" customWidth="1"/>
    <col min="4" max="4" width="11.140625" style="24" customWidth="1"/>
    <col min="5" max="5" width="8.85546875" style="24" customWidth="1"/>
    <col min="6" max="6" width="8.5703125" style="24" customWidth="1"/>
    <col min="7" max="7" width="14.7109375" style="24" customWidth="1"/>
    <col min="8" max="8" width="13.85546875" style="24" customWidth="1"/>
    <col min="9" max="9" width="13.5703125" style="24" customWidth="1"/>
    <col min="10" max="10" width="9.140625" style="24"/>
    <col min="11" max="11" width="14.28515625" style="24" bestFit="1" customWidth="1"/>
    <col min="12" max="12" width="9.140625" style="24"/>
    <col min="13" max="13" width="13.140625" style="24" bestFit="1" customWidth="1"/>
    <col min="14" max="16384" width="9.140625" style="24"/>
  </cols>
  <sheetData>
    <row r="1" spans="1:10" ht="50.25" customHeight="1" x14ac:dyDescent="0.25">
      <c r="D1" s="2"/>
      <c r="G1" s="31" t="s">
        <v>396</v>
      </c>
      <c r="H1" s="31"/>
      <c r="I1" s="31"/>
      <c r="J1" s="2"/>
    </row>
    <row r="2" spans="1:10" ht="9.75" customHeight="1" x14ac:dyDescent="0.25">
      <c r="D2" s="23"/>
      <c r="E2" s="23"/>
      <c r="F2" s="23"/>
    </row>
    <row r="3" spans="1:10" ht="30.75" customHeight="1" x14ac:dyDescent="0.25">
      <c r="A3" s="32" t="s">
        <v>397</v>
      </c>
      <c r="B3" s="32"/>
      <c r="C3" s="32"/>
      <c r="D3" s="32"/>
      <c r="E3" s="32"/>
      <c r="F3" s="32"/>
      <c r="G3" s="32"/>
      <c r="H3" s="32"/>
      <c r="I3" s="32"/>
    </row>
    <row r="4" spans="1:10" x14ac:dyDescent="0.25">
      <c r="I4" s="14" t="s">
        <v>10</v>
      </c>
    </row>
    <row r="5" spans="1:10" ht="15" customHeight="1" x14ac:dyDescent="0.25">
      <c r="A5" s="38" t="s">
        <v>0</v>
      </c>
      <c r="B5" s="38" t="s">
        <v>171</v>
      </c>
      <c r="C5" s="38" t="s">
        <v>172</v>
      </c>
      <c r="D5" s="38" t="s">
        <v>173</v>
      </c>
      <c r="E5" s="38" t="s">
        <v>174</v>
      </c>
      <c r="F5" s="38" t="s">
        <v>175</v>
      </c>
      <c r="G5" s="38" t="s">
        <v>386</v>
      </c>
      <c r="H5" s="38" t="s">
        <v>176</v>
      </c>
      <c r="I5" s="38" t="s">
        <v>177</v>
      </c>
    </row>
    <row r="6" spans="1:10" x14ac:dyDescent="0.25">
      <c r="A6" s="39"/>
      <c r="B6" s="39"/>
      <c r="C6" s="39"/>
      <c r="D6" s="39"/>
      <c r="E6" s="39"/>
      <c r="F6" s="39"/>
      <c r="G6" s="38"/>
      <c r="H6" s="39"/>
      <c r="I6" s="39"/>
    </row>
    <row r="7" spans="1:10" ht="25.5" x14ac:dyDescent="0.25">
      <c r="A7" s="40" t="s">
        <v>178</v>
      </c>
      <c r="B7" s="41" t="s">
        <v>179</v>
      </c>
      <c r="C7" s="41" t="s">
        <v>180</v>
      </c>
      <c r="D7" s="41" t="s">
        <v>181</v>
      </c>
      <c r="E7" s="41" t="s">
        <v>179</v>
      </c>
      <c r="F7" s="41" t="s">
        <v>179</v>
      </c>
      <c r="G7" s="41"/>
      <c r="H7" s="42">
        <v>80053710.25</v>
      </c>
      <c r="I7" s="42">
        <v>36760456.380000003</v>
      </c>
    </row>
    <row r="8" spans="1:10" x14ac:dyDescent="0.25">
      <c r="A8" s="40" t="s">
        <v>182</v>
      </c>
      <c r="B8" s="41" t="s">
        <v>179</v>
      </c>
      <c r="C8" s="41" t="s">
        <v>183</v>
      </c>
      <c r="D8" s="41" t="s">
        <v>181</v>
      </c>
      <c r="E8" s="41" t="s">
        <v>179</v>
      </c>
      <c r="F8" s="41" t="s">
        <v>179</v>
      </c>
      <c r="G8" s="41"/>
      <c r="H8" s="42">
        <v>27874345.550000001</v>
      </c>
      <c r="I8" s="42">
        <v>14200690.779999999</v>
      </c>
    </row>
    <row r="9" spans="1:10" ht="42" customHeight="1" x14ac:dyDescent="0.25">
      <c r="A9" s="40" t="s">
        <v>184</v>
      </c>
      <c r="B9" s="41" t="s">
        <v>179</v>
      </c>
      <c r="C9" s="41" t="s">
        <v>185</v>
      </c>
      <c r="D9" s="41" t="s">
        <v>181</v>
      </c>
      <c r="E9" s="41" t="s">
        <v>179</v>
      </c>
      <c r="F9" s="41" t="s">
        <v>179</v>
      </c>
      <c r="G9" s="41"/>
      <c r="H9" s="42">
        <v>1086432</v>
      </c>
      <c r="I9" s="42">
        <v>532215.6</v>
      </c>
    </row>
    <row r="10" spans="1:10" x14ac:dyDescent="0.25">
      <c r="A10" s="40" t="s">
        <v>186</v>
      </c>
      <c r="B10" s="41" t="s">
        <v>179</v>
      </c>
      <c r="C10" s="41" t="s">
        <v>185</v>
      </c>
      <c r="D10" s="41" t="s">
        <v>187</v>
      </c>
      <c r="E10" s="41" t="s">
        <v>179</v>
      </c>
      <c r="F10" s="41" t="s">
        <v>179</v>
      </c>
      <c r="G10" s="41"/>
      <c r="H10" s="42">
        <v>1086432</v>
      </c>
      <c r="I10" s="42">
        <v>532215.6</v>
      </c>
    </row>
    <row r="11" spans="1:10" x14ac:dyDescent="0.25">
      <c r="A11" s="40" t="s">
        <v>188</v>
      </c>
      <c r="B11" s="41" t="s">
        <v>1</v>
      </c>
      <c r="C11" s="41" t="s">
        <v>185</v>
      </c>
      <c r="D11" s="41" t="s">
        <v>187</v>
      </c>
      <c r="E11" s="41" t="s">
        <v>189</v>
      </c>
      <c r="F11" s="41" t="s">
        <v>190</v>
      </c>
      <c r="G11" s="41"/>
      <c r="H11" s="43">
        <v>75600</v>
      </c>
      <c r="I11" s="43">
        <v>37800</v>
      </c>
    </row>
    <row r="12" spans="1:10" x14ac:dyDescent="0.25">
      <c r="A12" s="40" t="s">
        <v>191</v>
      </c>
      <c r="B12" s="41" t="s">
        <v>1</v>
      </c>
      <c r="C12" s="41" t="s">
        <v>185</v>
      </c>
      <c r="D12" s="41" t="s">
        <v>187</v>
      </c>
      <c r="E12" s="41" t="s">
        <v>192</v>
      </c>
      <c r="F12" s="41" t="s">
        <v>193</v>
      </c>
      <c r="G12" s="41"/>
      <c r="H12" s="43">
        <v>966000</v>
      </c>
      <c r="I12" s="43">
        <v>483000</v>
      </c>
    </row>
    <row r="13" spans="1:10" x14ac:dyDescent="0.25">
      <c r="A13" s="40" t="s">
        <v>194</v>
      </c>
      <c r="B13" s="41" t="s">
        <v>1</v>
      </c>
      <c r="C13" s="41" t="s">
        <v>185</v>
      </c>
      <c r="D13" s="41" t="s">
        <v>187</v>
      </c>
      <c r="E13" s="41" t="s">
        <v>195</v>
      </c>
      <c r="F13" s="41" t="s">
        <v>196</v>
      </c>
      <c r="G13" s="41"/>
      <c r="H13" s="43">
        <v>22832</v>
      </c>
      <c r="I13" s="43">
        <v>11415.6</v>
      </c>
    </row>
    <row r="14" spans="1:10" x14ac:dyDescent="0.25">
      <c r="A14" s="40" t="s">
        <v>191</v>
      </c>
      <c r="B14" s="41" t="s">
        <v>1</v>
      </c>
      <c r="C14" s="41" t="s">
        <v>185</v>
      </c>
      <c r="D14" s="41" t="s">
        <v>187</v>
      </c>
      <c r="E14" s="41" t="s">
        <v>197</v>
      </c>
      <c r="F14" s="41" t="s">
        <v>193</v>
      </c>
      <c r="G14" s="41"/>
      <c r="H14" s="43">
        <v>2000</v>
      </c>
      <c r="I14" s="43">
        <v>0</v>
      </c>
    </row>
    <row r="15" spans="1:10" ht="25.5" x14ac:dyDescent="0.25">
      <c r="A15" s="40" t="s">
        <v>198</v>
      </c>
      <c r="B15" s="41" t="s">
        <v>1</v>
      </c>
      <c r="C15" s="41" t="s">
        <v>185</v>
      </c>
      <c r="D15" s="41" t="s">
        <v>187</v>
      </c>
      <c r="E15" s="41" t="s">
        <v>197</v>
      </c>
      <c r="F15" s="41" t="s">
        <v>199</v>
      </c>
      <c r="G15" s="41"/>
      <c r="H15" s="43">
        <v>5000</v>
      </c>
      <c r="I15" s="43">
        <v>0</v>
      </c>
    </row>
    <row r="16" spans="1:10" ht="25.5" x14ac:dyDescent="0.25">
      <c r="A16" s="40" t="s">
        <v>200</v>
      </c>
      <c r="B16" s="41" t="s">
        <v>1</v>
      </c>
      <c r="C16" s="41" t="s">
        <v>185</v>
      </c>
      <c r="D16" s="41" t="s">
        <v>187</v>
      </c>
      <c r="E16" s="41" t="s">
        <v>197</v>
      </c>
      <c r="F16" s="41" t="s">
        <v>201</v>
      </c>
      <c r="G16" s="41"/>
      <c r="H16" s="43">
        <v>15000</v>
      </c>
      <c r="I16" s="43">
        <v>0</v>
      </c>
    </row>
    <row r="17" spans="1:9" ht="51" x14ac:dyDescent="0.25">
      <c r="A17" s="40" t="s">
        <v>202</v>
      </c>
      <c r="B17" s="41" t="s">
        <v>179</v>
      </c>
      <c r="C17" s="41" t="s">
        <v>203</v>
      </c>
      <c r="D17" s="41" t="s">
        <v>181</v>
      </c>
      <c r="E17" s="41" t="s">
        <v>179</v>
      </c>
      <c r="F17" s="41" t="s">
        <v>179</v>
      </c>
      <c r="G17" s="41"/>
      <c r="H17" s="42">
        <v>18100819.43</v>
      </c>
      <c r="I17" s="42">
        <v>8736931.6400000006</v>
      </c>
    </row>
    <row r="18" spans="1:9" x14ac:dyDescent="0.25">
      <c r="A18" s="40" t="s">
        <v>186</v>
      </c>
      <c r="B18" s="41" t="s">
        <v>179</v>
      </c>
      <c r="C18" s="41" t="s">
        <v>203</v>
      </c>
      <c r="D18" s="41" t="s">
        <v>204</v>
      </c>
      <c r="E18" s="41" t="s">
        <v>179</v>
      </c>
      <c r="F18" s="41" t="s">
        <v>179</v>
      </c>
      <c r="G18" s="41"/>
      <c r="H18" s="42">
        <v>16940938.43</v>
      </c>
      <c r="I18" s="42">
        <v>8132872.9699999997</v>
      </c>
    </row>
    <row r="19" spans="1:9" x14ac:dyDescent="0.25">
      <c r="A19" s="40" t="s">
        <v>188</v>
      </c>
      <c r="B19" s="41" t="s">
        <v>1</v>
      </c>
      <c r="C19" s="41" t="s">
        <v>203</v>
      </c>
      <c r="D19" s="41" t="s">
        <v>204</v>
      </c>
      <c r="E19" s="41" t="s">
        <v>189</v>
      </c>
      <c r="F19" s="41" t="s">
        <v>190</v>
      </c>
      <c r="G19" s="41"/>
      <c r="H19" s="43">
        <v>11927449</v>
      </c>
      <c r="I19" s="43">
        <v>5919177.3200000003</v>
      </c>
    </row>
    <row r="20" spans="1:9" ht="25.5" x14ac:dyDescent="0.25">
      <c r="A20" s="40" t="s">
        <v>205</v>
      </c>
      <c r="B20" s="41" t="s">
        <v>1</v>
      </c>
      <c r="C20" s="41" t="s">
        <v>203</v>
      </c>
      <c r="D20" s="41" t="s">
        <v>204</v>
      </c>
      <c r="E20" s="41" t="s">
        <v>189</v>
      </c>
      <c r="F20" s="41" t="s">
        <v>206</v>
      </c>
      <c r="G20" s="41"/>
      <c r="H20" s="43">
        <v>100000</v>
      </c>
      <c r="I20" s="43">
        <v>51354.8</v>
      </c>
    </row>
    <row r="21" spans="1:9" x14ac:dyDescent="0.25">
      <c r="A21" s="40" t="s">
        <v>194</v>
      </c>
      <c r="B21" s="41" t="s">
        <v>1</v>
      </c>
      <c r="C21" s="41" t="s">
        <v>203</v>
      </c>
      <c r="D21" s="41" t="s">
        <v>204</v>
      </c>
      <c r="E21" s="41" t="s">
        <v>195</v>
      </c>
      <c r="F21" s="41" t="s">
        <v>196</v>
      </c>
      <c r="G21" s="41"/>
      <c r="H21" s="43">
        <v>3602089.43</v>
      </c>
      <c r="I21" s="43">
        <v>1785175.16</v>
      </c>
    </row>
    <row r="22" spans="1:9" x14ac:dyDescent="0.25">
      <c r="A22" s="40" t="s">
        <v>207</v>
      </c>
      <c r="B22" s="41" t="s">
        <v>1</v>
      </c>
      <c r="C22" s="41" t="s">
        <v>203</v>
      </c>
      <c r="D22" s="41" t="s">
        <v>204</v>
      </c>
      <c r="E22" s="41" t="s">
        <v>197</v>
      </c>
      <c r="F22" s="41" t="s">
        <v>208</v>
      </c>
      <c r="G22" s="41"/>
      <c r="H22" s="43">
        <v>195600</v>
      </c>
      <c r="I22" s="43">
        <v>47696.58</v>
      </c>
    </row>
    <row r="23" spans="1:9" x14ac:dyDescent="0.25">
      <c r="A23" s="40" t="s">
        <v>209</v>
      </c>
      <c r="B23" s="41" t="s">
        <v>1</v>
      </c>
      <c r="C23" s="41" t="s">
        <v>203</v>
      </c>
      <c r="D23" s="41" t="s">
        <v>204</v>
      </c>
      <c r="E23" s="41" t="s">
        <v>197</v>
      </c>
      <c r="F23" s="41" t="s">
        <v>210</v>
      </c>
      <c r="G23" s="41"/>
      <c r="H23" s="43">
        <v>25000</v>
      </c>
      <c r="I23" s="43">
        <v>8950.27</v>
      </c>
    </row>
    <row r="24" spans="1:9" x14ac:dyDescent="0.25">
      <c r="A24" s="40" t="s">
        <v>211</v>
      </c>
      <c r="B24" s="41" t="s">
        <v>1</v>
      </c>
      <c r="C24" s="41" t="s">
        <v>203</v>
      </c>
      <c r="D24" s="41" t="s">
        <v>204</v>
      </c>
      <c r="E24" s="41" t="s">
        <v>197</v>
      </c>
      <c r="F24" s="41" t="s">
        <v>212</v>
      </c>
      <c r="G24" s="41"/>
      <c r="H24" s="43">
        <v>91000</v>
      </c>
      <c r="I24" s="43">
        <v>39541.65</v>
      </c>
    </row>
    <row r="25" spans="1:9" x14ac:dyDescent="0.25">
      <c r="A25" s="40" t="s">
        <v>191</v>
      </c>
      <c r="B25" s="41" t="s">
        <v>1</v>
      </c>
      <c r="C25" s="41" t="s">
        <v>203</v>
      </c>
      <c r="D25" s="41" t="s">
        <v>204</v>
      </c>
      <c r="E25" s="41" t="s">
        <v>197</v>
      </c>
      <c r="F25" s="41" t="s">
        <v>193</v>
      </c>
      <c r="G25" s="41"/>
      <c r="H25" s="43">
        <v>385000</v>
      </c>
      <c r="I25" s="43">
        <v>159680</v>
      </c>
    </row>
    <row r="26" spans="1:9" x14ac:dyDescent="0.25">
      <c r="A26" s="40" t="s">
        <v>272</v>
      </c>
      <c r="B26" s="41" t="s">
        <v>1</v>
      </c>
      <c r="C26" s="41" t="s">
        <v>203</v>
      </c>
      <c r="D26" s="41" t="s">
        <v>204</v>
      </c>
      <c r="E26" s="41" t="s">
        <v>197</v>
      </c>
      <c r="F26" s="41" t="s">
        <v>2</v>
      </c>
      <c r="G26" s="41"/>
      <c r="H26" s="43">
        <v>2752</v>
      </c>
      <c r="I26" s="43">
        <v>2752</v>
      </c>
    </row>
    <row r="27" spans="1:9" x14ac:dyDescent="0.25">
      <c r="A27" s="40" t="s">
        <v>213</v>
      </c>
      <c r="B27" s="41" t="s">
        <v>1</v>
      </c>
      <c r="C27" s="41" t="s">
        <v>203</v>
      </c>
      <c r="D27" s="41" t="s">
        <v>204</v>
      </c>
      <c r="E27" s="41" t="s">
        <v>197</v>
      </c>
      <c r="F27" s="41" t="s">
        <v>214</v>
      </c>
      <c r="G27" s="41"/>
      <c r="H27" s="43">
        <v>10000</v>
      </c>
      <c r="I27" s="43">
        <v>0</v>
      </c>
    </row>
    <row r="28" spans="1:9" ht="25.5" x14ac:dyDescent="0.25">
      <c r="A28" s="40" t="s">
        <v>198</v>
      </c>
      <c r="B28" s="41" t="s">
        <v>1</v>
      </c>
      <c r="C28" s="41" t="s">
        <v>203</v>
      </c>
      <c r="D28" s="41" t="s">
        <v>204</v>
      </c>
      <c r="E28" s="41" t="s">
        <v>197</v>
      </c>
      <c r="F28" s="41" t="s">
        <v>199</v>
      </c>
      <c r="G28" s="41"/>
      <c r="H28" s="43">
        <v>197048</v>
      </c>
      <c r="I28" s="43">
        <v>16980.96</v>
      </c>
    </row>
    <row r="29" spans="1:9" x14ac:dyDescent="0.25">
      <c r="A29" s="40" t="s">
        <v>209</v>
      </c>
      <c r="B29" s="41" t="s">
        <v>1</v>
      </c>
      <c r="C29" s="41" t="s">
        <v>203</v>
      </c>
      <c r="D29" s="41" t="s">
        <v>204</v>
      </c>
      <c r="E29" s="41" t="s">
        <v>215</v>
      </c>
      <c r="F29" s="41" t="s">
        <v>210</v>
      </c>
      <c r="G29" s="41"/>
      <c r="H29" s="43">
        <v>405000</v>
      </c>
      <c r="I29" s="43">
        <v>101564.23</v>
      </c>
    </row>
    <row r="30" spans="1:9" ht="24.75" customHeight="1" x14ac:dyDescent="0.25">
      <c r="A30" s="40" t="s">
        <v>216</v>
      </c>
      <c r="B30" s="41" t="s">
        <v>179</v>
      </c>
      <c r="C30" s="41" t="s">
        <v>203</v>
      </c>
      <c r="D30" s="41" t="s">
        <v>217</v>
      </c>
      <c r="E30" s="41" t="s">
        <v>179</v>
      </c>
      <c r="F30" s="41" t="s">
        <v>179</v>
      </c>
      <c r="G30" s="41"/>
      <c r="H30" s="42">
        <v>1159881</v>
      </c>
      <c r="I30" s="42">
        <v>604058.67000000004</v>
      </c>
    </row>
    <row r="31" spans="1:9" x14ac:dyDescent="0.25">
      <c r="A31" s="40" t="s">
        <v>188</v>
      </c>
      <c r="B31" s="41" t="s">
        <v>1</v>
      </c>
      <c r="C31" s="41" t="s">
        <v>203</v>
      </c>
      <c r="D31" s="41" t="s">
        <v>217</v>
      </c>
      <c r="E31" s="41" t="s">
        <v>189</v>
      </c>
      <c r="F31" s="41" t="s">
        <v>190</v>
      </c>
      <c r="G31" s="41"/>
      <c r="H31" s="43">
        <v>883165</v>
      </c>
      <c r="I31" s="43">
        <v>463946.73</v>
      </c>
    </row>
    <row r="32" spans="1:9" ht="25.5" x14ac:dyDescent="0.25">
      <c r="A32" s="40" t="s">
        <v>205</v>
      </c>
      <c r="B32" s="41" t="s">
        <v>1</v>
      </c>
      <c r="C32" s="41" t="s">
        <v>203</v>
      </c>
      <c r="D32" s="41" t="s">
        <v>217</v>
      </c>
      <c r="E32" s="41" t="s">
        <v>189</v>
      </c>
      <c r="F32" s="41" t="s">
        <v>206</v>
      </c>
      <c r="G32" s="41"/>
      <c r="H32" s="43">
        <v>10000</v>
      </c>
      <c r="I32" s="43">
        <v>0</v>
      </c>
    </row>
    <row r="33" spans="1:9" x14ac:dyDescent="0.25">
      <c r="A33" s="40" t="s">
        <v>194</v>
      </c>
      <c r="B33" s="41" t="s">
        <v>1</v>
      </c>
      <c r="C33" s="41" t="s">
        <v>203</v>
      </c>
      <c r="D33" s="41" t="s">
        <v>217</v>
      </c>
      <c r="E33" s="41" t="s">
        <v>195</v>
      </c>
      <c r="F33" s="41" t="s">
        <v>196</v>
      </c>
      <c r="G33" s="41"/>
      <c r="H33" s="43">
        <v>266716</v>
      </c>
      <c r="I33" s="43">
        <v>140111.94</v>
      </c>
    </row>
    <row r="34" spans="1:9" x14ac:dyDescent="0.25">
      <c r="A34" s="40" t="s">
        <v>218</v>
      </c>
      <c r="B34" s="41" t="s">
        <v>179</v>
      </c>
      <c r="C34" s="41" t="s">
        <v>219</v>
      </c>
      <c r="D34" s="41" t="s">
        <v>181</v>
      </c>
      <c r="E34" s="41" t="s">
        <v>179</v>
      </c>
      <c r="F34" s="41" t="s">
        <v>179</v>
      </c>
      <c r="G34" s="41"/>
      <c r="H34" s="42">
        <v>200000</v>
      </c>
      <c r="I34" s="42">
        <v>0</v>
      </c>
    </row>
    <row r="35" spans="1:9" ht="25.5" x14ac:dyDescent="0.25">
      <c r="A35" s="40" t="s">
        <v>220</v>
      </c>
      <c r="B35" s="41" t="s">
        <v>179</v>
      </c>
      <c r="C35" s="41" t="s">
        <v>219</v>
      </c>
      <c r="D35" s="41" t="s">
        <v>221</v>
      </c>
      <c r="E35" s="41" t="s">
        <v>179</v>
      </c>
      <c r="F35" s="41" t="s">
        <v>179</v>
      </c>
      <c r="G35" s="41"/>
      <c r="H35" s="42">
        <v>200000</v>
      </c>
      <c r="I35" s="42">
        <v>0</v>
      </c>
    </row>
    <row r="36" spans="1:9" ht="25.5" x14ac:dyDescent="0.25">
      <c r="A36" s="40" t="s">
        <v>222</v>
      </c>
      <c r="B36" s="41" t="s">
        <v>1</v>
      </c>
      <c r="C36" s="41" t="s">
        <v>219</v>
      </c>
      <c r="D36" s="41" t="s">
        <v>221</v>
      </c>
      <c r="E36" s="41" t="s">
        <v>3</v>
      </c>
      <c r="F36" s="41" t="s">
        <v>223</v>
      </c>
      <c r="G36" s="41"/>
      <c r="H36" s="43">
        <v>200000</v>
      </c>
      <c r="I36" s="43">
        <v>0</v>
      </c>
    </row>
    <row r="37" spans="1:9" x14ac:dyDescent="0.25">
      <c r="A37" s="40" t="s">
        <v>224</v>
      </c>
      <c r="B37" s="41" t="s">
        <v>179</v>
      </c>
      <c r="C37" s="41" t="s">
        <v>225</v>
      </c>
      <c r="D37" s="41" t="s">
        <v>181</v>
      </c>
      <c r="E37" s="41" t="s">
        <v>179</v>
      </c>
      <c r="F37" s="41" t="s">
        <v>179</v>
      </c>
      <c r="G37" s="41"/>
      <c r="H37" s="42">
        <v>8487094.1199999992</v>
      </c>
      <c r="I37" s="42">
        <v>4931543.54</v>
      </c>
    </row>
    <row r="38" spans="1:9" x14ac:dyDescent="0.25">
      <c r="A38" s="40" t="s">
        <v>226</v>
      </c>
      <c r="B38" s="41" t="s">
        <v>179</v>
      </c>
      <c r="C38" s="41" t="s">
        <v>225</v>
      </c>
      <c r="D38" s="41" t="s">
        <v>227</v>
      </c>
      <c r="E38" s="41" t="s">
        <v>179</v>
      </c>
      <c r="F38" s="41" t="s">
        <v>179</v>
      </c>
      <c r="G38" s="41"/>
      <c r="H38" s="42">
        <v>1868728.12</v>
      </c>
      <c r="I38" s="42">
        <v>895863.12</v>
      </c>
    </row>
    <row r="39" spans="1:9" x14ac:dyDescent="0.25">
      <c r="A39" s="40" t="s">
        <v>188</v>
      </c>
      <c r="B39" s="41" t="s">
        <v>1</v>
      </c>
      <c r="C39" s="41" t="s">
        <v>225</v>
      </c>
      <c r="D39" s="41" t="s">
        <v>227</v>
      </c>
      <c r="E39" s="41" t="s">
        <v>189</v>
      </c>
      <c r="F39" s="41" t="s">
        <v>190</v>
      </c>
      <c r="G39" s="41"/>
      <c r="H39" s="43">
        <v>307332</v>
      </c>
      <c r="I39" s="43">
        <v>147666</v>
      </c>
    </row>
    <row r="40" spans="1:9" x14ac:dyDescent="0.25">
      <c r="A40" s="40" t="s">
        <v>194</v>
      </c>
      <c r="B40" s="41" t="s">
        <v>1</v>
      </c>
      <c r="C40" s="41" t="s">
        <v>225</v>
      </c>
      <c r="D40" s="41" t="s">
        <v>227</v>
      </c>
      <c r="E40" s="41" t="s">
        <v>195</v>
      </c>
      <c r="F40" s="41" t="s">
        <v>196</v>
      </c>
      <c r="G40" s="41"/>
      <c r="H40" s="43">
        <v>92814</v>
      </c>
      <c r="I40" s="43">
        <v>44595.12</v>
      </c>
    </row>
    <row r="41" spans="1:9" x14ac:dyDescent="0.25">
      <c r="A41" s="40" t="s">
        <v>191</v>
      </c>
      <c r="B41" s="41" t="s">
        <v>1</v>
      </c>
      <c r="C41" s="41" t="s">
        <v>225</v>
      </c>
      <c r="D41" s="41" t="s">
        <v>227</v>
      </c>
      <c r="E41" s="41" t="s">
        <v>197</v>
      </c>
      <c r="F41" s="41" t="s">
        <v>193</v>
      </c>
      <c r="G41" s="41"/>
      <c r="H41" s="43">
        <v>352500</v>
      </c>
      <c r="I41" s="43">
        <v>134160</v>
      </c>
    </row>
    <row r="42" spans="1:9" ht="13.5" customHeight="1" x14ac:dyDescent="0.25">
      <c r="A42" s="40" t="s">
        <v>387</v>
      </c>
      <c r="B42" s="41" t="s">
        <v>1</v>
      </c>
      <c r="C42" s="41" t="s">
        <v>225</v>
      </c>
      <c r="D42" s="41" t="s">
        <v>227</v>
      </c>
      <c r="E42" s="41" t="s">
        <v>197</v>
      </c>
      <c r="F42" s="41" t="s">
        <v>388</v>
      </c>
      <c r="G42" s="41"/>
      <c r="H42" s="43">
        <v>4800</v>
      </c>
      <c r="I42" s="43">
        <v>4800</v>
      </c>
    </row>
    <row r="43" spans="1:9" ht="25.5" x14ac:dyDescent="0.25">
      <c r="A43" s="40" t="s">
        <v>198</v>
      </c>
      <c r="B43" s="41" t="s">
        <v>1</v>
      </c>
      <c r="C43" s="41" t="s">
        <v>225</v>
      </c>
      <c r="D43" s="41" t="s">
        <v>227</v>
      </c>
      <c r="E43" s="41" t="s">
        <v>197</v>
      </c>
      <c r="F43" s="41" t="s">
        <v>199</v>
      </c>
      <c r="G43" s="41"/>
      <c r="H43" s="43">
        <v>35200</v>
      </c>
      <c r="I43" s="43">
        <v>33575.199999999997</v>
      </c>
    </row>
    <row r="44" spans="1:9" ht="25.5" x14ac:dyDescent="0.25">
      <c r="A44" s="40" t="s">
        <v>200</v>
      </c>
      <c r="B44" s="41" t="s">
        <v>1</v>
      </c>
      <c r="C44" s="41" t="s">
        <v>225</v>
      </c>
      <c r="D44" s="41" t="s">
        <v>227</v>
      </c>
      <c r="E44" s="41" t="s">
        <v>197</v>
      </c>
      <c r="F44" s="41" t="s">
        <v>201</v>
      </c>
      <c r="G44" s="41"/>
      <c r="H44" s="43">
        <v>45000</v>
      </c>
      <c r="I44" s="43">
        <v>41380.800000000003</v>
      </c>
    </row>
    <row r="45" spans="1:9" ht="25.5" x14ac:dyDescent="0.25">
      <c r="A45" s="40" t="s">
        <v>222</v>
      </c>
      <c r="B45" s="41" t="s">
        <v>1</v>
      </c>
      <c r="C45" s="41" t="s">
        <v>225</v>
      </c>
      <c r="D45" s="41" t="s">
        <v>227</v>
      </c>
      <c r="E45" s="41" t="s">
        <v>4</v>
      </c>
      <c r="F45" s="41" t="s">
        <v>223</v>
      </c>
      <c r="G45" s="41"/>
      <c r="H45" s="43">
        <v>67500</v>
      </c>
      <c r="I45" s="43">
        <v>13000</v>
      </c>
    </row>
    <row r="46" spans="1:9" ht="25.5" x14ac:dyDescent="0.25">
      <c r="A46" s="40" t="s">
        <v>222</v>
      </c>
      <c r="B46" s="41" t="s">
        <v>1</v>
      </c>
      <c r="C46" s="41" t="s">
        <v>225</v>
      </c>
      <c r="D46" s="41" t="s">
        <v>227</v>
      </c>
      <c r="E46" s="41" t="s">
        <v>228</v>
      </c>
      <c r="F46" s="41" t="s">
        <v>223</v>
      </c>
      <c r="G46" s="41"/>
      <c r="H46" s="43">
        <v>913582.12</v>
      </c>
      <c r="I46" s="43">
        <v>430614</v>
      </c>
    </row>
    <row r="47" spans="1:9" ht="15.75" customHeight="1" x14ac:dyDescent="0.25">
      <c r="A47" s="40" t="s">
        <v>229</v>
      </c>
      <c r="B47" s="41" t="s">
        <v>1</v>
      </c>
      <c r="C47" s="41" t="s">
        <v>225</v>
      </c>
      <c r="D47" s="41" t="s">
        <v>227</v>
      </c>
      <c r="E47" s="41" t="s">
        <v>230</v>
      </c>
      <c r="F47" s="41" t="s">
        <v>231</v>
      </c>
      <c r="G47" s="41"/>
      <c r="H47" s="43">
        <v>50000</v>
      </c>
      <c r="I47" s="43">
        <v>46072</v>
      </c>
    </row>
    <row r="48" spans="1:9" ht="38.25" x14ac:dyDescent="0.25">
      <c r="A48" s="40" t="s">
        <v>232</v>
      </c>
      <c r="B48" s="41" t="s">
        <v>179</v>
      </c>
      <c r="C48" s="41" t="s">
        <v>225</v>
      </c>
      <c r="D48" s="41" t="s">
        <v>233</v>
      </c>
      <c r="E48" s="41" t="s">
        <v>179</v>
      </c>
      <c r="F48" s="41" t="s">
        <v>179</v>
      </c>
      <c r="G48" s="41"/>
      <c r="H48" s="42">
        <v>5424644</v>
      </c>
      <c r="I48" s="42">
        <v>3197404.42</v>
      </c>
    </row>
    <row r="49" spans="1:9" ht="25.5" x14ac:dyDescent="0.25">
      <c r="A49" s="40" t="s">
        <v>234</v>
      </c>
      <c r="B49" s="41" t="s">
        <v>1</v>
      </c>
      <c r="C49" s="41" t="s">
        <v>225</v>
      </c>
      <c r="D49" s="41" t="s">
        <v>233</v>
      </c>
      <c r="E49" s="41" t="s">
        <v>235</v>
      </c>
      <c r="F49" s="41" t="s">
        <v>236</v>
      </c>
      <c r="G49" s="41"/>
      <c r="H49" s="43">
        <v>10000</v>
      </c>
      <c r="I49" s="43">
        <v>0</v>
      </c>
    </row>
    <row r="50" spans="1:9" x14ac:dyDescent="0.25">
      <c r="A50" s="40" t="s">
        <v>191</v>
      </c>
      <c r="B50" s="41" t="s">
        <v>1</v>
      </c>
      <c r="C50" s="41" t="s">
        <v>225</v>
      </c>
      <c r="D50" s="41" t="s">
        <v>233</v>
      </c>
      <c r="E50" s="41" t="s">
        <v>235</v>
      </c>
      <c r="F50" s="41" t="s">
        <v>193</v>
      </c>
      <c r="G50" s="41"/>
      <c r="H50" s="43">
        <v>60000</v>
      </c>
      <c r="I50" s="43">
        <v>0</v>
      </c>
    </row>
    <row r="51" spans="1:9" x14ac:dyDescent="0.25">
      <c r="A51" s="40" t="s">
        <v>188</v>
      </c>
      <c r="B51" s="41" t="s">
        <v>1</v>
      </c>
      <c r="C51" s="41" t="s">
        <v>225</v>
      </c>
      <c r="D51" s="41" t="s">
        <v>233</v>
      </c>
      <c r="E51" s="41" t="s">
        <v>189</v>
      </c>
      <c r="F51" s="41" t="s">
        <v>190</v>
      </c>
      <c r="G51" s="41"/>
      <c r="H51" s="43">
        <v>3959020</v>
      </c>
      <c r="I51" s="43">
        <v>2479965.92</v>
      </c>
    </row>
    <row r="52" spans="1:9" x14ac:dyDescent="0.25">
      <c r="A52" s="40" t="s">
        <v>194</v>
      </c>
      <c r="B52" s="41" t="s">
        <v>1</v>
      </c>
      <c r="C52" s="41" t="s">
        <v>225</v>
      </c>
      <c r="D52" s="41" t="s">
        <v>233</v>
      </c>
      <c r="E52" s="41" t="s">
        <v>195</v>
      </c>
      <c r="F52" s="41" t="s">
        <v>196</v>
      </c>
      <c r="G52" s="41"/>
      <c r="H52" s="43">
        <v>1195624</v>
      </c>
      <c r="I52" s="43">
        <v>717438.5</v>
      </c>
    </row>
    <row r="53" spans="1:9" x14ac:dyDescent="0.25">
      <c r="A53" s="40" t="s">
        <v>191</v>
      </c>
      <c r="B53" s="41" t="s">
        <v>1</v>
      </c>
      <c r="C53" s="41" t="s">
        <v>225</v>
      </c>
      <c r="D53" s="41" t="s">
        <v>233</v>
      </c>
      <c r="E53" s="41" t="s">
        <v>197</v>
      </c>
      <c r="F53" s="41" t="s">
        <v>193</v>
      </c>
      <c r="G53" s="41"/>
      <c r="H53" s="43">
        <v>200000</v>
      </c>
      <c r="I53" s="43">
        <v>0</v>
      </c>
    </row>
    <row r="54" spans="1:9" ht="38.25" x14ac:dyDescent="0.25">
      <c r="A54" s="40" t="s">
        <v>237</v>
      </c>
      <c r="B54" s="41" t="s">
        <v>179</v>
      </c>
      <c r="C54" s="41" t="s">
        <v>225</v>
      </c>
      <c r="D54" s="41" t="s">
        <v>238</v>
      </c>
      <c r="E54" s="41" t="s">
        <v>179</v>
      </c>
      <c r="F54" s="41" t="s">
        <v>179</v>
      </c>
      <c r="G54" s="41"/>
      <c r="H54" s="42">
        <v>609336</v>
      </c>
      <c r="I54" s="42">
        <v>253890</v>
      </c>
    </row>
    <row r="55" spans="1:9" x14ac:dyDescent="0.25">
      <c r="A55" s="40" t="s">
        <v>188</v>
      </c>
      <c r="B55" s="41" t="s">
        <v>1</v>
      </c>
      <c r="C55" s="41" t="s">
        <v>225</v>
      </c>
      <c r="D55" s="41" t="s">
        <v>238</v>
      </c>
      <c r="E55" s="41" t="s">
        <v>189</v>
      </c>
      <c r="F55" s="41" t="s">
        <v>190</v>
      </c>
      <c r="G55" s="41" t="s">
        <v>389</v>
      </c>
      <c r="H55" s="43">
        <v>468000</v>
      </c>
      <c r="I55" s="43">
        <v>195000</v>
      </c>
    </row>
    <row r="56" spans="1:9" x14ac:dyDescent="0.25">
      <c r="A56" s="40" t="s">
        <v>194</v>
      </c>
      <c r="B56" s="41" t="s">
        <v>1</v>
      </c>
      <c r="C56" s="41" t="s">
        <v>225</v>
      </c>
      <c r="D56" s="41" t="s">
        <v>238</v>
      </c>
      <c r="E56" s="41" t="s">
        <v>195</v>
      </c>
      <c r="F56" s="41" t="s">
        <v>196</v>
      </c>
      <c r="G56" s="41" t="s">
        <v>389</v>
      </c>
      <c r="H56" s="43">
        <v>141336</v>
      </c>
      <c r="I56" s="43">
        <v>58890</v>
      </c>
    </row>
    <row r="57" spans="1:9" ht="38.25" x14ac:dyDescent="0.25">
      <c r="A57" s="40" t="s">
        <v>279</v>
      </c>
      <c r="B57" s="41" t="s">
        <v>179</v>
      </c>
      <c r="C57" s="41" t="s">
        <v>225</v>
      </c>
      <c r="D57" s="41" t="s">
        <v>280</v>
      </c>
      <c r="E57" s="41" t="s">
        <v>179</v>
      </c>
      <c r="F57" s="41" t="s">
        <v>179</v>
      </c>
      <c r="G57" s="41"/>
      <c r="H57" s="42">
        <v>584386</v>
      </c>
      <c r="I57" s="42">
        <v>584386</v>
      </c>
    </row>
    <row r="58" spans="1:9" ht="25.5" x14ac:dyDescent="0.25">
      <c r="A58" s="40" t="s">
        <v>222</v>
      </c>
      <c r="B58" s="41" t="s">
        <v>1</v>
      </c>
      <c r="C58" s="41" t="s">
        <v>225</v>
      </c>
      <c r="D58" s="41" t="s">
        <v>280</v>
      </c>
      <c r="E58" s="41" t="s">
        <v>228</v>
      </c>
      <c r="F58" s="41" t="s">
        <v>223</v>
      </c>
      <c r="G58" s="41" t="s">
        <v>390</v>
      </c>
      <c r="H58" s="43">
        <v>584386</v>
      </c>
      <c r="I58" s="43">
        <v>584386</v>
      </c>
    </row>
    <row r="59" spans="1:9" x14ac:dyDescent="0.25">
      <c r="A59" s="40" t="s">
        <v>239</v>
      </c>
      <c r="B59" s="41" t="s">
        <v>179</v>
      </c>
      <c r="C59" s="41" t="s">
        <v>240</v>
      </c>
      <c r="D59" s="41" t="s">
        <v>181</v>
      </c>
      <c r="E59" s="41" t="s">
        <v>179</v>
      </c>
      <c r="F59" s="41" t="s">
        <v>179</v>
      </c>
      <c r="G59" s="41"/>
      <c r="H59" s="42">
        <v>1368348</v>
      </c>
      <c r="I59" s="42">
        <v>782916.71</v>
      </c>
    </row>
    <row r="60" spans="1:9" x14ac:dyDescent="0.25">
      <c r="A60" s="40" t="s">
        <v>241</v>
      </c>
      <c r="B60" s="41" t="s">
        <v>179</v>
      </c>
      <c r="C60" s="41" t="s">
        <v>5</v>
      </c>
      <c r="D60" s="41" t="s">
        <v>181</v>
      </c>
      <c r="E60" s="41" t="s">
        <v>179</v>
      </c>
      <c r="F60" s="41" t="s">
        <v>179</v>
      </c>
      <c r="G60" s="41"/>
      <c r="H60" s="42">
        <v>1368348</v>
      </c>
      <c r="I60" s="42">
        <v>782916.71</v>
      </c>
    </row>
    <row r="61" spans="1:9" ht="38.25" x14ac:dyDescent="0.25">
      <c r="A61" s="40" t="s">
        <v>242</v>
      </c>
      <c r="B61" s="41" t="s">
        <v>179</v>
      </c>
      <c r="C61" s="41" t="s">
        <v>5</v>
      </c>
      <c r="D61" s="41" t="s">
        <v>243</v>
      </c>
      <c r="E61" s="41" t="s">
        <v>179</v>
      </c>
      <c r="F61" s="41" t="s">
        <v>179</v>
      </c>
      <c r="G61" s="41"/>
      <c r="H61" s="42">
        <v>1368348</v>
      </c>
      <c r="I61" s="42">
        <v>782916.71</v>
      </c>
    </row>
    <row r="62" spans="1:9" x14ac:dyDescent="0.25">
      <c r="A62" s="40" t="s">
        <v>188</v>
      </c>
      <c r="B62" s="41" t="s">
        <v>1</v>
      </c>
      <c r="C62" s="41" t="s">
        <v>5</v>
      </c>
      <c r="D62" s="41" t="s">
        <v>243</v>
      </c>
      <c r="E62" s="41" t="s">
        <v>189</v>
      </c>
      <c r="F62" s="41" t="s">
        <v>190</v>
      </c>
      <c r="G62" s="41" t="s">
        <v>391</v>
      </c>
      <c r="H62" s="43">
        <v>1026374</v>
      </c>
      <c r="I62" s="43">
        <v>598567.23</v>
      </c>
    </row>
    <row r="63" spans="1:9" ht="25.5" x14ac:dyDescent="0.25">
      <c r="A63" s="40" t="s">
        <v>205</v>
      </c>
      <c r="B63" s="41" t="s">
        <v>1</v>
      </c>
      <c r="C63" s="41" t="s">
        <v>5</v>
      </c>
      <c r="D63" s="41" t="s">
        <v>243</v>
      </c>
      <c r="E63" s="41" t="s">
        <v>189</v>
      </c>
      <c r="F63" s="41" t="s">
        <v>206</v>
      </c>
      <c r="G63" s="41" t="s">
        <v>391</v>
      </c>
      <c r="H63" s="43">
        <v>10000</v>
      </c>
      <c r="I63" s="43">
        <v>0</v>
      </c>
    </row>
    <row r="64" spans="1:9" x14ac:dyDescent="0.25">
      <c r="A64" s="40" t="s">
        <v>194</v>
      </c>
      <c r="B64" s="41" t="s">
        <v>1</v>
      </c>
      <c r="C64" s="41" t="s">
        <v>5</v>
      </c>
      <c r="D64" s="41" t="s">
        <v>243</v>
      </c>
      <c r="E64" s="41" t="s">
        <v>195</v>
      </c>
      <c r="F64" s="41" t="s">
        <v>196</v>
      </c>
      <c r="G64" s="41" t="s">
        <v>391</v>
      </c>
      <c r="H64" s="43">
        <v>309966</v>
      </c>
      <c r="I64" s="43">
        <v>180767.28</v>
      </c>
    </row>
    <row r="65" spans="1:9" x14ac:dyDescent="0.25">
      <c r="A65" s="40" t="s">
        <v>207</v>
      </c>
      <c r="B65" s="41" t="s">
        <v>1</v>
      </c>
      <c r="C65" s="41" t="s">
        <v>5</v>
      </c>
      <c r="D65" s="41" t="s">
        <v>243</v>
      </c>
      <c r="E65" s="41" t="s">
        <v>197</v>
      </c>
      <c r="F65" s="41" t="s">
        <v>208</v>
      </c>
      <c r="G65" s="41" t="s">
        <v>391</v>
      </c>
      <c r="H65" s="43">
        <v>20000</v>
      </c>
      <c r="I65" s="43">
        <v>3582.2</v>
      </c>
    </row>
    <row r="66" spans="1:9" ht="25.5" x14ac:dyDescent="0.25">
      <c r="A66" s="40" t="s">
        <v>198</v>
      </c>
      <c r="B66" s="41" t="s">
        <v>1</v>
      </c>
      <c r="C66" s="41" t="s">
        <v>5</v>
      </c>
      <c r="D66" s="41" t="s">
        <v>243</v>
      </c>
      <c r="E66" s="41" t="s">
        <v>197</v>
      </c>
      <c r="F66" s="41" t="s">
        <v>199</v>
      </c>
      <c r="G66" s="41" t="s">
        <v>391</v>
      </c>
      <c r="H66" s="43">
        <v>2008</v>
      </c>
      <c r="I66" s="43">
        <v>0</v>
      </c>
    </row>
    <row r="67" spans="1:9" ht="25.5" x14ac:dyDescent="0.25">
      <c r="A67" s="40" t="s">
        <v>244</v>
      </c>
      <c r="B67" s="41" t="s">
        <v>179</v>
      </c>
      <c r="C67" s="41" t="s">
        <v>245</v>
      </c>
      <c r="D67" s="41" t="s">
        <v>181</v>
      </c>
      <c r="E67" s="41" t="s">
        <v>179</v>
      </c>
      <c r="F67" s="41" t="s">
        <v>179</v>
      </c>
      <c r="G67" s="41"/>
      <c r="H67" s="42">
        <v>1027200</v>
      </c>
      <c r="I67" s="42">
        <v>353711.76</v>
      </c>
    </row>
    <row r="68" spans="1:9" x14ac:dyDescent="0.25">
      <c r="A68" s="40" t="s">
        <v>246</v>
      </c>
      <c r="B68" s="41" t="s">
        <v>179</v>
      </c>
      <c r="C68" s="41" t="s">
        <v>247</v>
      </c>
      <c r="D68" s="41" t="s">
        <v>181</v>
      </c>
      <c r="E68" s="41" t="s">
        <v>179</v>
      </c>
      <c r="F68" s="41" t="s">
        <v>179</v>
      </c>
      <c r="G68" s="41"/>
      <c r="H68" s="42">
        <v>50000</v>
      </c>
      <c r="I68" s="42">
        <v>0</v>
      </c>
    </row>
    <row r="69" spans="1:9" ht="76.5" x14ac:dyDescent="0.25">
      <c r="A69" s="40" t="s">
        <v>248</v>
      </c>
      <c r="B69" s="41" t="s">
        <v>179</v>
      </c>
      <c r="C69" s="41" t="s">
        <v>247</v>
      </c>
      <c r="D69" s="41" t="s">
        <v>249</v>
      </c>
      <c r="E69" s="41" t="s">
        <v>179</v>
      </c>
      <c r="F69" s="41" t="s">
        <v>179</v>
      </c>
      <c r="G69" s="41"/>
      <c r="H69" s="42">
        <v>50000</v>
      </c>
      <c r="I69" s="42">
        <v>0</v>
      </c>
    </row>
    <row r="70" spans="1:9" ht="25.5" x14ac:dyDescent="0.25">
      <c r="A70" s="40" t="s">
        <v>198</v>
      </c>
      <c r="B70" s="41" t="s">
        <v>1</v>
      </c>
      <c r="C70" s="41" t="s">
        <v>247</v>
      </c>
      <c r="D70" s="41" t="s">
        <v>249</v>
      </c>
      <c r="E70" s="41" t="s">
        <v>197</v>
      </c>
      <c r="F70" s="41" t="s">
        <v>199</v>
      </c>
      <c r="G70" s="41"/>
      <c r="H70" s="43">
        <v>50000</v>
      </c>
      <c r="I70" s="43">
        <v>0</v>
      </c>
    </row>
    <row r="71" spans="1:9" ht="38.25" x14ac:dyDescent="0.25">
      <c r="A71" s="40" t="s">
        <v>250</v>
      </c>
      <c r="B71" s="41" t="s">
        <v>179</v>
      </c>
      <c r="C71" s="41" t="s">
        <v>251</v>
      </c>
      <c r="D71" s="41" t="s">
        <v>181</v>
      </c>
      <c r="E71" s="41" t="s">
        <v>179</v>
      </c>
      <c r="F71" s="41" t="s">
        <v>179</v>
      </c>
      <c r="G71" s="41"/>
      <c r="H71" s="42">
        <v>90000</v>
      </c>
      <c r="I71" s="42">
        <v>0</v>
      </c>
    </row>
    <row r="72" spans="1:9" ht="30" customHeight="1" x14ac:dyDescent="0.25">
      <c r="A72" s="40" t="s">
        <v>252</v>
      </c>
      <c r="B72" s="41" t="s">
        <v>179</v>
      </c>
      <c r="C72" s="41" t="s">
        <v>251</v>
      </c>
      <c r="D72" s="41" t="s">
        <v>253</v>
      </c>
      <c r="E72" s="41" t="s">
        <v>179</v>
      </c>
      <c r="F72" s="41" t="s">
        <v>179</v>
      </c>
      <c r="G72" s="41"/>
      <c r="H72" s="42">
        <v>90000</v>
      </c>
      <c r="I72" s="42">
        <v>0</v>
      </c>
    </row>
    <row r="73" spans="1:9" x14ac:dyDescent="0.25">
      <c r="A73" s="40" t="s">
        <v>191</v>
      </c>
      <c r="B73" s="41" t="s">
        <v>1</v>
      </c>
      <c r="C73" s="41" t="s">
        <v>251</v>
      </c>
      <c r="D73" s="41" t="s">
        <v>253</v>
      </c>
      <c r="E73" s="41" t="s">
        <v>197</v>
      </c>
      <c r="F73" s="41" t="s">
        <v>193</v>
      </c>
      <c r="G73" s="41"/>
      <c r="H73" s="43">
        <v>40000</v>
      </c>
      <c r="I73" s="43">
        <v>0</v>
      </c>
    </row>
    <row r="74" spans="1:9" ht="25.5" x14ac:dyDescent="0.25">
      <c r="A74" s="40" t="s">
        <v>198</v>
      </c>
      <c r="B74" s="41" t="s">
        <v>1</v>
      </c>
      <c r="C74" s="41" t="s">
        <v>251</v>
      </c>
      <c r="D74" s="41" t="s">
        <v>253</v>
      </c>
      <c r="E74" s="41" t="s">
        <v>197</v>
      </c>
      <c r="F74" s="41" t="s">
        <v>199</v>
      </c>
      <c r="G74" s="41"/>
      <c r="H74" s="43">
        <v>50000</v>
      </c>
      <c r="I74" s="43">
        <v>0</v>
      </c>
    </row>
    <row r="75" spans="1:9" ht="25.5" x14ac:dyDescent="0.25">
      <c r="A75" s="40" t="s">
        <v>254</v>
      </c>
      <c r="B75" s="41" t="s">
        <v>179</v>
      </c>
      <c r="C75" s="41" t="s">
        <v>255</v>
      </c>
      <c r="D75" s="41" t="s">
        <v>181</v>
      </c>
      <c r="E75" s="41" t="s">
        <v>179</v>
      </c>
      <c r="F75" s="41" t="s">
        <v>179</v>
      </c>
      <c r="G75" s="41"/>
      <c r="H75" s="42">
        <v>887200</v>
      </c>
      <c r="I75" s="42">
        <v>353711.76</v>
      </c>
    </row>
    <row r="76" spans="1:9" x14ac:dyDescent="0.25">
      <c r="A76" s="40" t="s">
        <v>256</v>
      </c>
      <c r="B76" s="41" t="s">
        <v>179</v>
      </c>
      <c r="C76" s="41" t="s">
        <v>255</v>
      </c>
      <c r="D76" s="41" t="s">
        <v>257</v>
      </c>
      <c r="E76" s="41" t="s">
        <v>179</v>
      </c>
      <c r="F76" s="41" t="s">
        <v>179</v>
      </c>
      <c r="G76" s="41"/>
      <c r="H76" s="42">
        <v>537200</v>
      </c>
      <c r="I76" s="42">
        <v>237045.76000000001</v>
      </c>
    </row>
    <row r="77" spans="1:9" ht="25.5" x14ac:dyDescent="0.25">
      <c r="A77" s="40" t="s">
        <v>222</v>
      </c>
      <c r="B77" s="41" t="s">
        <v>1</v>
      </c>
      <c r="C77" s="41" t="s">
        <v>255</v>
      </c>
      <c r="D77" s="41" t="s">
        <v>257</v>
      </c>
      <c r="E77" s="41" t="s">
        <v>192</v>
      </c>
      <c r="F77" s="41" t="s">
        <v>223</v>
      </c>
      <c r="G77" s="41"/>
      <c r="H77" s="43">
        <v>100000</v>
      </c>
      <c r="I77" s="43">
        <v>40000</v>
      </c>
    </row>
    <row r="78" spans="1:9" x14ac:dyDescent="0.25">
      <c r="A78" s="40" t="s">
        <v>207</v>
      </c>
      <c r="B78" s="41" t="s">
        <v>1</v>
      </c>
      <c r="C78" s="41" t="s">
        <v>255</v>
      </c>
      <c r="D78" s="41" t="s">
        <v>257</v>
      </c>
      <c r="E78" s="41" t="s">
        <v>197</v>
      </c>
      <c r="F78" s="41" t="s">
        <v>208</v>
      </c>
      <c r="G78" s="41"/>
      <c r="H78" s="43">
        <v>37200</v>
      </c>
      <c r="I78" s="43">
        <v>10144.9</v>
      </c>
    </row>
    <row r="79" spans="1:9" x14ac:dyDescent="0.25">
      <c r="A79" s="40" t="s">
        <v>211</v>
      </c>
      <c r="B79" s="41" t="s">
        <v>1</v>
      </c>
      <c r="C79" s="41" t="s">
        <v>255</v>
      </c>
      <c r="D79" s="41" t="s">
        <v>257</v>
      </c>
      <c r="E79" s="41" t="s">
        <v>197</v>
      </c>
      <c r="F79" s="41" t="s">
        <v>212</v>
      </c>
      <c r="G79" s="41"/>
      <c r="H79" s="43">
        <v>50000</v>
      </c>
      <c r="I79" s="43">
        <v>11996</v>
      </c>
    </row>
    <row r="80" spans="1:9" x14ac:dyDescent="0.25">
      <c r="A80" s="40" t="s">
        <v>191</v>
      </c>
      <c r="B80" s="41" t="s">
        <v>1</v>
      </c>
      <c r="C80" s="41" t="s">
        <v>255</v>
      </c>
      <c r="D80" s="41" t="s">
        <v>257</v>
      </c>
      <c r="E80" s="41" t="s">
        <v>197</v>
      </c>
      <c r="F80" s="41" t="s">
        <v>193</v>
      </c>
      <c r="G80" s="41" t="s">
        <v>392</v>
      </c>
      <c r="H80" s="43">
        <v>350000</v>
      </c>
      <c r="I80" s="43">
        <v>174904.86</v>
      </c>
    </row>
    <row r="81" spans="1:9" ht="25.5" x14ac:dyDescent="0.25">
      <c r="A81" s="40" t="s">
        <v>258</v>
      </c>
      <c r="B81" s="41" t="s">
        <v>179</v>
      </c>
      <c r="C81" s="41" t="s">
        <v>255</v>
      </c>
      <c r="D81" s="41" t="s">
        <v>259</v>
      </c>
      <c r="E81" s="41" t="s">
        <v>179</v>
      </c>
      <c r="F81" s="41" t="s">
        <v>179</v>
      </c>
      <c r="G81" s="41"/>
      <c r="H81" s="42">
        <v>350000</v>
      </c>
      <c r="I81" s="42">
        <v>116666</v>
      </c>
    </row>
    <row r="82" spans="1:9" x14ac:dyDescent="0.25">
      <c r="A82" s="40" t="s">
        <v>191</v>
      </c>
      <c r="B82" s="41" t="s">
        <v>1</v>
      </c>
      <c r="C82" s="41" t="s">
        <v>255</v>
      </c>
      <c r="D82" s="41" t="s">
        <v>259</v>
      </c>
      <c r="E82" s="41" t="s">
        <v>197</v>
      </c>
      <c r="F82" s="41" t="s">
        <v>193</v>
      </c>
      <c r="G82" s="41" t="s">
        <v>390</v>
      </c>
      <c r="H82" s="43">
        <v>350000</v>
      </c>
      <c r="I82" s="43">
        <v>116666</v>
      </c>
    </row>
    <row r="83" spans="1:9" x14ac:dyDescent="0.25">
      <c r="A83" s="40" t="s">
        <v>260</v>
      </c>
      <c r="B83" s="41" t="s">
        <v>179</v>
      </c>
      <c r="C83" s="41" t="s">
        <v>261</v>
      </c>
      <c r="D83" s="41" t="s">
        <v>181</v>
      </c>
      <c r="E83" s="41" t="s">
        <v>179</v>
      </c>
      <c r="F83" s="41" t="s">
        <v>179</v>
      </c>
      <c r="G83" s="41"/>
      <c r="H83" s="42">
        <v>8658302.8499999996</v>
      </c>
      <c r="I83" s="42">
        <v>607725.68000000005</v>
      </c>
    </row>
    <row r="84" spans="1:9" x14ac:dyDescent="0.25">
      <c r="A84" s="40" t="s">
        <v>262</v>
      </c>
      <c r="B84" s="41" t="s">
        <v>179</v>
      </c>
      <c r="C84" s="41" t="s">
        <v>263</v>
      </c>
      <c r="D84" s="41" t="s">
        <v>181</v>
      </c>
      <c r="E84" s="41" t="s">
        <v>179</v>
      </c>
      <c r="F84" s="41" t="s">
        <v>179</v>
      </c>
      <c r="G84" s="41"/>
      <c r="H84" s="42">
        <v>7753302.8499999996</v>
      </c>
      <c r="I84" s="42">
        <v>576625.68000000005</v>
      </c>
    </row>
    <row r="85" spans="1:9" ht="38.25" x14ac:dyDescent="0.25">
      <c r="A85" s="40" t="s">
        <v>264</v>
      </c>
      <c r="B85" s="41" t="s">
        <v>179</v>
      </c>
      <c r="C85" s="41" t="s">
        <v>263</v>
      </c>
      <c r="D85" s="41" t="s">
        <v>265</v>
      </c>
      <c r="E85" s="41" t="s">
        <v>179</v>
      </c>
      <c r="F85" s="41" t="s">
        <v>179</v>
      </c>
      <c r="G85" s="41"/>
      <c r="H85" s="42">
        <v>6661894.1900000004</v>
      </c>
      <c r="I85" s="42">
        <v>0</v>
      </c>
    </row>
    <row r="86" spans="1:9" x14ac:dyDescent="0.25">
      <c r="A86" s="40" t="s">
        <v>211</v>
      </c>
      <c r="B86" s="41" t="s">
        <v>1</v>
      </c>
      <c r="C86" s="41" t="s">
        <v>263</v>
      </c>
      <c r="D86" s="41" t="s">
        <v>265</v>
      </c>
      <c r="E86" s="41" t="s">
        <v>197</v>
      </c>
      <c r="F86" s="41" t="s">
        <v>212</v>
      </c>
      <c r="G86" s="41"/>
      <c r="H86" s="43">
        <v>6661894.1900000004</v>
      </c>
      <c r="I86" s="43">
        <v>0</v>
      </c>
    </row>
    <row r="87" spans="1:9" ht="38.25" x14ac:dyDescent="0.25">
      <c r="A87" s="40" t="s">
        <v>266</v>
      </c>
      <c r="B87" s="41" t="s">
        <v>179</v>
      </c>
      <c r="C87" s="41" t="s">
        <v>263</v>
      </c>
      <c r="D87" s="41" t="s">
        <v>267</v>
      </c>
      <c r="E87" s="41" t="s">
        <v>179</v>
      </c>
      <c r="F87" s="41" t="s">
        <v>179</v>
      </c>
      <c r="G87" s="41"/>
      <c r="H87" s="42">
        <v>519470.81</v>
      </c>
      <c r="I87" s="42">
        <v>394519.78</v>
      </c>
    </row>
    <row r="88" spans="1:9" x14ac:dyDescent="0.25">
      <c r="A88" s="40" t="s">
        <v>211</v>
      </c>
      <c r="B88" s="41" t="s">
        <v>1</v>
      </c>
      <c r="C88" s="41" t="s">
        <v>263</v>
      </c>
      <c r="D88" s="41" t="s">
        <v>267</v>
      </c>
      <c r="E88" s="41" t="s">
        <v>197</v>
      </c>
      <c r="F88" s="41" t="s">
        <v>212</v>
      </c>
      <c r="G88" s="41"/>
      <c r="H88" s="43">
        <v>519470.81</v>
      </c>
      <c r="I88" s="43">
        <v>394519.78</v>
      </c>
    </row>
    <row r="89" spans="1:9" ht="38.25" x14ac:dyDescent="0.25">
      <c r="A89" s="40" t="s">
        <v>268</v>
      </c>
      <c r="B89" s="41" t="s">
        <v>179</v>
      </c>
      <c r="C89" s="41" t="s">
        <v>263</v>
      </c>
      <c r="D89" s="41" t="s">
        <v>269</v>
      </c>
      <c r="E89" s="41" t="s">
        <v>179</v>
      </c>
      <c r="F89" s="41" t="s">
        <v>179</v>
      </c>
      <c r="G89" s="41"/>
      <c r="H89" s="42">
        <v>277977.84999999998</v>
      </c>
      <c r="I89" s="42">
        <v>182105.9</v>
      </c>
    </row>
    <row r="90" spans="1:9" x14ac:dyDescent="0.25">
      <c r="A90" s="40" t="s">
        <v>211</v>
      </c>
      <c r="B90" s="41" t="s">
        <v>1</v>
      </c>
      <c r="C90" s="41" t="s">
        <v>263</v>
      </c>
      <c r="D90" s="41" t="s">
        <v>269</v>
      </c>
      <c r="E90" s="41" t="s">
        <v>197</v>
      </c>
      <c r="F90" s="41" t="s">
        <v>212</v>
      </c>
      <c r="G90" s="41"/>
      <c r="H90" s="43">
        <v>277977.84999999998</v>
      </c>
      <c r="I90" s="43">
        <v>182105.9</v>
      </c>
    </row>
    <row r="91" spans="1:9" ht="38.25" x14ac:dyDescent="0.25">
      <c r="A91" s="40" t="s">
        <v>270</v>
      </c>
      <c r="B91" s="41" t="s">
        <v>179</v>
      </c>
      <c r="C91" s="41" t="s">
        <v>263</v>
      </c>
      <c r="D91" s="41" t="s">
        <v>271</v>
      </c>
      <c r="E91" s="41" t="s">
        <v>179</v>
      </c>
      <c r="F91" s="41" t="s">
        <v>179</v>
      </c>
      <c r="G91" s="41"/>
      <c r="H91" s="42">
        <v>293960</v>
      </c>
      <c r="I91" s="42">
        <v>0</v>
      </c>
    </row>
    <row r="92" spans="1:9" x14ac:dyDescent="0.25">
      <c r="A92" s="40" t="s">
        <v>272</v>
      </c>
      <c r="B92" s="41" t="s">
        <v>1</v>
      </c>
      <c r="C92" s="41" t="s">
        <v>263</v>
      </c>
      <c r="D92" s="41" t="s">
        <v>271</v>
      </c>
      <c r="E92" s="41" t="s">
        <v>197</v>
      </c>
      <c r="F92" s="41" t="s">
        <v>2</v>
      </c>
      <c r="G92" s="41"/>
      <c r="H92" s="43">
        <v>293960</v>
      </c>
      <c r="I92" s="43">
        <v>0</v>
      </c>
    </row>
    <row r="93" spans="1:9" ht="12" customHeight="1" x14ac:dyDescent="0.25">
      <c r="A93" s="40" t="s">
        <v>273</v>
      </c>
      <c r="B93" s="41" t="s">
        <v>179</v>
      </c>
      <c r="C93" s="41" t="s">
        <v>274</v>
      </c>
      <c r="D93" s="41" t="s">
        <v>181</v>
      </c>
      <c r="E93" s="41" t="s">
        <v>179</v>
      </c>
      <c r="F93" s="41" t="s">
        <v>179</v>
      </c>
      <c r="G93" s="41"/>
      <c r="H93" s="42">
        <v>905000</v>
      </c>
      <c r="I93" s="42">
        <v>31100</v>
      </c>
    </row>
    <row r="94" spans="1:9" ht="25.5" x14ac:dyDescent="0.25">
      <c r="A94" s="40" t="s">
        <v>275</v>
      </c>
      <c r="B94" s="41" t="s">
        <v>179</v>
      </c>
      <c r="C94" s="41" t="s">
        <v>274</v>
      </c>
      <c r="D94" s="41" t="s">
        <v>276</v>
      </c>
      <c r="E94" s="41" t="s">
        <v>179</v>
      </c>
      <c r="F94" s="41" t="s">
        <v>179</v>
      </c>
      <c r="G94" s="41"/>
      <c r="H94" s="42">
        <v>305000</v>
      </c>
      <c r="I94" s="42">
        <v>0</v>
      </c>
    </row>
    <row r="95" spans="1:9" x14ac:dyDescent="0.25">
      <c r="A95" s="40" t="s">
        <v>191</v>
      </c>
      <c r="B95" s="41" t="s">
        <v>1</v>
      </c>
      <c r="C95" s="41" t="s">
        <v>274</v>
      </c>
      <c r="D95" s="41" t="s">
        <v>276</v>
      </c>
      <c r="E95" s="41" t="s">
        <v>197</v>
      </c>
      <c r="F95" s="41" t="s">
        <v>193</v>
      </c>
      <c r="G95" s="41"/>
      <c r="H95" s="43">
        <v>305000</v>
      </c>
      <c r="I95" s="43">
        <v>0</v>
      </c>
    </row>
    <row r="96" spans="1:9" ht="25.5" x14ac:dyDescent="0.25">
      <c r="A96" s="40" t="s">
        <v>277</v>
      </c>
      <c r="B96" s="41" t="s">
        <v>179</v>
      </c>
      <c r="C96" s="41" t="s">
        <v>274</v>
      </c>
      <c r="D96" s="41" t="s">
        <v>278</v>
      </c>
      <c r="E96" s="41" t="s">
        <v>179</v>
      </c>
      <c r="F96" s="41" t="s">
        <v>179</v>
      </c>
      <c r="G96" s="41"/>
      <c r="H96" s="42">
        <v>100000</v>
      </c>
      <c r="I96" s="42">
        <v>5000</v>
      </c>
    </row>
    <row r="97" spans="1:9" x14ac:dyDescent="0.25">
      <c r="A97" s="40" t="s">
        <v>191</v>
      </c>
      <c r="B97" s="41" t="s">
        <v>1</v>
      </c>
      <c r="C97" s="41" t="s">
        <v>274</v>
      </c>
      <c r="D97" s="41" t="s">
        <v>278</v>
      </c>
      <c r="E97" s="41" t="s">
        <v>197</v>
      </c>
      <c r="F97" s="41" t="s">
        <v>193</v>
      </c>
      <c r="G97" s="41"/>
      <c r="H97" s="43">
        <v>100000</v>
      </c>
      <c r="I97" s="43">
        <v>5000</v>
      </c>
    </row>
    <row r="98" spans="1:9" ht="38.25" x14ac:dyDescent="0.25">
      <c r="A98" s="40" t="s">
        <v>279</v>
      </c>
      <c r="B98" s="41" t="s">
        <v>179</v>
      </c>
      <c r="C98" s="41" t="s">
        <v>274</v>
      </c>
      <c r="D98" s="41" t="s">
        <v>280</v>
      </c>
      <c r="E98" s="41" t="s">
        <v>179</v>
      </c>
      <c r="F98" s="41" t="s">
        <v>179</v>
      </c>
      <c r="G98" s="41"/>
      <c r="H98" s="42">
        <v>500000</v>
      </c>
      <c r="I98" s="42">
        <v>26100</v>
      </c>
    </row>
    <row r="99" spans="1:9" x14ac:dyDescent="0.25">
      <c r="A99" s="40" t="s">
        <v>191</v>
      </c>
      <c r="B99" s="41" t="s">
        <v>1</v>
      </c>
      <c r="C99" s="41" t="s">
        <v>274</v>
      </c>
      <c r="D99" s="41" t="s">
        <v>280</v>
      </c>
      <c r="E99" s="41" t="s">
        <v>197</v>
      </c>
      <c r="F99" s="41" t="s">
        <v>193</v>
      </c>
      <c r="G99" s="41" t="s">
        <v>390</v>
      </c>
      <c r="H99" s="43">
        <v>500000</v>
      </c>
      <c r="I99" s="43">
        <v>26100</v>
      </c>
    </row>
    <row r="100" spans="1:9" x14ac:dyDescent="0.25">
      <c r="A100" s="40" t="s">
        <v>281</v>
      </c>
      <c r="B100" s="41" t="s">
        <v>179</v>
      </c>
      <c r="C100" s="41" t="s">
        <v>282</v>
      </c>
      <c r="D100" s="41" t="s">
        <v>181</v>
      </c>
      <c r="E100" s="41" t="s">
        <v>179</v>
      </c>
      <c r="F100" s="41" t="s">
        <v>179</v>
      </c>
      <c r="G100" s="41"/>
      <c r="H100" s="42">
        <v>29148222.850000001</v>
      </c>
      <c r="I100" s="42">
        <v>15158864.25</v>
      </c>
    </row>
    <row r="101" spans="1:9" x14ac:dyDescent="0.25">
      <c r="A101" s="40" t="s">
        <v>283</v>
      </c>
      <c r="B101" s="41" t="s">
        <v>179</v>
      </c>
      <c r="C101" s="41" t="s">
        <v>284</v>
      </c>
      <c r="D101" s="41" t="s">
        <v>181</v>
      </c>
      <c r="E101" s="41" t="s">
        <v>179</v>
      </c>
      <c r="F101" s="41" t="s">
        <v>179</v>
      </c>
      <c r="G101" s="41"/>
      <c r="H101" s="42">
        <v>555000</v>
      </c>
      <c r="I101" s="42">
        <v>195109.89</v>
      </c>
    </row>
    <row r="102" spans="1:9" ht="25.5" x14ac:dyDescent="0.25">
      <c r="A102" s="40" t="s">
        <v>285</v>
      </c>
      <c r="B102" s="41" t="s">
        <v>179</v>
      </c>
      <c r="C102" s="41" t="s">
        <v>284</v>
      </c>
      <c r="D102" s="41" t="s">
        <v>286</v>
      </c>
      <c r="E102" s="41" t="s">
        <v>179</v>
      </c>
      <c r="F102" s="41" t="s">
        <v>179</v>
      </c>
      <c r="G102" s="41"/>
      <c r="H102" s="42">
        <v>555000</v>
      </c>
      <c r="I102" s="42">
        <v>195109.89</v>
      </c>
    </row>
    <row r="103" spans="1:9" x14ac:dyDescent="0.25">
      <c r="A103" s="40" t="s">
        <v>211</v>
      </c>
      <c r="B103" s="41" t="s">
        <v>1</v>
      </c>
      <c r="C103" s="41" t="s">
        <v>284</v>
      </c>
      <c r="D103" s="41" t="s">
        <v>286</v>
      </c>
      <c r="E103" s="41" t="s">
        <v>197</v>
      </c>
      <c r="F103" s="41" t="s">
        <v>212</v>
      </c>
      <c r="G103" s="41"/>
      <c r="H103" s="43">
        <v>555000</v>
      </c>
      <c r="I103" s="43">
        <v>195109.89</v>
      </c>
    </row>
    <row r="104" spans="1:9" x14ac:dyDescent="0.25">
      <c r="A104" s="40" t="s">
        <v>287</v>
      </c>
      <c r="B104" s="41" t="s">
        <v>179</v>
      </c>
      <c r="C104" s="41" t="s">
        <v>288</v>
      </c>
      <c r="D104" s="41" t="s">
        <v>181</v>
      </c>
      <c r="E104" s="41" t="s">
        <v>179</v>
      </c>
      <c r="F104" s="41" t="s">
        <v>179</v>
      </c>
      <c r="G104" s="41"/>
      <c r="H104" s="42">
        <v>3028307.28</v>
      </c>
      <c r="I104" s="42">
        <v>0</v>
      </c>
    </row>
    <row r="105" spans="1:9" ht="38.25" x14ac:dyDescent="0.25">
      <c r="A105" s="40" t="s">
        <v>289</v>
      </c>
      <c r="B105" s="41" t="s">
        <v>179</v>
      </c>
      <c r="C105" s="41" t="s">
        <v>288</v>
      </c>
      <c r="D105" s="41" t="s">
        <v>290</v>
      </c>
      <c r="E105" s="41" t="s">
        <v>179</v>
      </c>
      <c r="F105" s="41" t="s">
        <v>179</v>
      </c>
      <c r="G105" s="41"/>
      <c r="H105" s="42">
        <v>75000</v>
      </c>
      <c r="I105" s="42">
        <v>0</v>
      </c>
    </row>
    <row r="106" spans="1:9" x14ac:dyDescent="0.25">
      <c r="A106" s="40" t="s">
        <v>211</v>
      </c>
      <c r="B106" s="41" t="s">
        <v>1</v>
      </c>
      <c r="C106" s="41" t="s">
        <v>288</v>
      </c>
      <c r="D106" s="41" t="s">
        <v>290</v>
      </c>
      <c r="E106" s="41" t="s">
        <v>197</v>
      </c>
      <c r="F106" s="41" t="s">
        <v>212</v>
      </c>
      <c r="G106" s="41"/>
      <c r="H106" s="43">
        <v>30000</v>
      </c>
      <c r="I106" s="43">
        <v>0</v>
      </c>
    </row>
    <row r="107" spans="1:9" x14ac:dyDescent="0.25">
      <c r="A107" s="40" t="s">
        <v>191</v>
      </c>
      <c r="B107" s="41" t="s">
        <v>1</v>
      </c>
      <c r="C107" s="41" t="s">
        <v>288</v>
      </c>
      <c r="D107" s="41" t="s">
        <v>290</v>
      </c>
      <c r="E107" s="41" t="s">
        <v>197</v>
      </c>
      <c r="F107" s="41" t="s">
        <v>193</v>
      </c>
      <c r="G107" s="41"/>
      <c r="H107" s="43">
        <v>45000</v>
      </c>
      <c r="I107" s="43">
        <v>0</v>
      </c>
    </row>
    <row r="108" spans="1:9" ht="140.25" x14ac:dyDescent="0.25">
      <c r="A108" s="40" t="s">
        <v>291</v>
      </c>
      <c r="B108" s="41" t="s">
        <v>179</v>
      </c>
      <c r="C108" s="41" t="s">
        <v>288</v>
      </c>
      <c r="D108" s="41" t="s">
        <v>292</v>
      </c>
      <c r="E108" s="41" t="s">
        <v>179</v>
      </c>
      <c r="F108" s="41" t="s">
        <v>179</v>
      </c>
      <c r="G108" s="41"/>
      <c r="H108" s="42">
        <v>2953307.28</v>
      </c>
      <c r="I108" s="42">
        <v>0</v>
      </c>
    </row>
    <row r="109" spans="1:9" x14ac:dyDescent="0.25">
      <c r="A109" s="40" t="s">
        <v>211</v>
      </c>
      <c r="B109" s="41" t="s">
        <v>1</v>
      </c>
      <c r="C109" s="41" t="s">
        <v>288</v>
      </c>
      <c r="D109" s="41" t="s">
        <v>292</v>
      </c>
      <c r="E109" s="41" t="s">
        <v>293</v>
      </c>
      <c r="F109" s="41" t="s">
        <v>212</v>
      </c>
      <c r="G109" s="41" t="s">
        <v>392</v>
      </c>
      <c r="H109" s="43">
        <v>302733.92</v>
      </c>
      <c r="I109" s="43">
        <v>0</v>
      </c>
    </row>
    <row r="110" spans="1:9" x14ac:dyDescent="0.25">
      <c r="A110" s="40" t="s">
        <v>211</v>
      </c>
      <c r="B110" s="41" t="s">
        <v>1</v>
      </c>
      <c r="C110" s="41" t="s">
        <v>288</v>
      </c>
      <c r="D110" s="41" t="s">
        <v>292</v>
      </c>
      <c r="E110" s="41" t="s">
        <v>293</v>
      </c>
      <c r="F110" s="41" t="s">
        <v>212</v>
      </c>
      <c r="G110" s="41" t="s">
        <v>393</v>
      </c>
      <c r="H110" s="43">
        <v>2650573.36</v>
      </c>
      <c r="I110" s="43">
        <v>0</v>
      </c>
    </row>
    <row r="111" spans="1:9" x14ac:dyDescent="0.25">
      <c r="A111" s="40" t="s">
        <v>294</v>
      </c>
      <c r="B111" s="41" t="s">
        <v>179</v>
      </c>
      <c r="C111" s="41" t="s">
        <v>295</v>
      </c>
      <c r="D111" s="41" t="s">
        <v>181</v>
      </c>
      <c r="E111" s="41" t="s">
        <v>179</v>
      </c>
      <c r="F111" s="41" t="s">
        <v>179</v>
      </c>
      <c r="G111" s="41"/>
      <c r="H111" s="42">
        <v>25564915.57</v>
      </c>
      <c r="I111" s="42">
        <v>14963754.359999999</v>
      </c>
    </row>
    <row r="112" spans="1:9" ht="25.5" x14ac:dyDescent="0.25">
      <c r="A112" s="40" t="s">
        <v>296</v>
      </c>
      <c r="B112" s="41" t="s">
        <v>179</v>
      </c>
      <c r="C112" s="41" t="s">
        <v>295</v>
      </c>
      <c r="D112" s="41" t="s">
        <v>297</v>
      </c>
      <c r="E112" s="41" t="s">
        <v>179</v>
      </c>
      <c r="F112" s="41" t="s">
        <v>179</v>
      </c>
      <c r="G112" s="41"/>
      <c r="H112" s="42">
        <v>5487634.46</v>
      </c>
      <c r="I112" s="42">
        <v>5487634.46</v>
      </c>
    </row>
    <row r="113" spans="1:9" x14ac:dyDescent="0.25">
      <c r="A113" s="40" t="s">
        <v>211</v>
      </c>
      <c r="B113" s="41" t="s">
        <v>1</v>
      </c>
      <c r="C113" s="41" t="s">
        <v>295</v>
      </c>
      <c r="D113" s="41" t="s">
        <v>297</v>
      </c>
      <c r="E113" s="41" t="s">
        <v>197</v>
      </c>
      <c r="F113" s="41" t="s">
        <v>212</v>
      </c>
      <c r="G113" s="41" t="s">
        <v>392</v>
      </c>
      <c r="H113" s="43">
        <v>132754.63</v>
      </c>
      <c r="I113" s="43">
        <v>132754.63</v>
      </c>
    </row>
    <row r="114" spans="1:9" x14ac:dyDescent="0.25">
      <c r="A114" s="40" t="s">
        <v>211</v>
      </c>
      <c r="B114" s="41" t="s">
        <v>1</v>
      </c>
      <c r="C114" s="41" t="s">
        <v>295</v>
      </c>
      <c r="D114" s="41" t="s">
        <v>297</v>
      </c>
      <c r="E114" s="41" t="s">
        <v>197</v>
      </c>
      <c r="F114" s="41" t="s">
        <v>212</v>
      </c>
      <c r="G114" s="41" t="s">
        <v>394</v>
      </c>
      <c r="H114" s="43">
        <v>5354879.83</v>
      </c>
      <c r="I114" s="43">
        <v>5354879.83</v>
      </c>
    </row>
    <row r="115" spans="1:9" x14ac:dyDescent="0.25">
      <c r="A115" s="40" t="s">
        <v>298</v>
      </c>
      <c r="B115" s="41" t="s">
        <v>179</v>
      </c>
      <c r="C115" s="41" t="s">
        <v>295</v>
      </c>
      <c r="D115" s="41" t="s">
        <v>299</v>
      </c>
      <c r="E115" s="41" t="s">
        <v>179</v>
      </c>
      <c r="F115" s="41" t="s">
        <v>179</v>
      </c>
      <c r="G115" s="41"/>
      <c r="H115" s="42">
        <v>3136042.04</v>
      </c>
      <c r="I115" s="42">
        <v>0</v>
      </c>
    </row>
    <row r="116" spans="1:9" x14ac:dyDescent="0.25">
      <c r="A116" s="40" t="s">
        <v>211</v>
      </c>
      <c r="B116" s="41" t="s">
        <v>1</v>
      </c>
      <c r="C116" s="41" t="s">
        <v>295</v>
      </c>
      <c r="D116" s="41" t="s">
        <v>299</v>
      </c>
      <c r="E116" s="41" t="s">
        <v>197</v>
      </c>
      <c r="F116" s="41" t="s">
        <v>212</v>
      </c>
      <c r="G116" s="41" t="s">
        <v>395</v>
      </c>
      <c r="H116" s="43">
        <v>2000000</v>
      </c>
      <c r="I116" s="43">
        <v>0</v>
      </c>
    </row>
    <row r="117" spans="1:9" x14ac:dyDescent="0.25">
      <c r="A117" s="40" t="s">
        <v>211</v>
      </c>
      <c r="B117" s="41" t="s">
        <v>1</v>
      </c>
      <c r="C117" s="41" t="s">
        <v>295</v>
      </c>
      <c r="D117" s="41" t="s">
        <v>299</v>
      </c>
      <c r="E117" s="41" t="s">
        <v>197</v>
      </c>
      <c r="F117" s="41" t="s">
        <v>212</v>
      </c>
      <c r="G117" s="41" t="s">
        <v>390</v>
      </c>
      <c r="H117" s="43">
        <v>700000</v>
      </c>
      <c r="I117" s="43">
        <v>0</v>
      </c>
    </row>
    <row r="118" spans="1:9" x14ac:dyDescent="0.25">
      <c r="A118" s="40" t="s">
        <v>211</v>
      </c>
      <c r="B118" s="41" t="s">
        <v>1</v>
      </c>
      <c r="C118" s="41" t="s">
        <v>295</v>
      </c>
      <c r="D118" s="41" t="s">
        <v>299</v>
      </c>
      <c r="E118" s="41" t="s">
        <v>197</v>
      </c>
      <c r="F118" s="41" t="s">
        <v>212</v>
      </c>
      <c r="G118" s="41" t="s">
        <v>392</v>
      </c>
      <c r="H118" s="43">
        <v>436042.04</v>
      </c>
      <c r="I118" s="43">
        <v>0</v>
      </c>
    </row>
    <row r="119" spans="1:9" x14ac:dyDescent="0.25">
      <c r="A119" s="40" t="s">
        <v>256</v>
      </c>
      <c r="B119" s="41" t="s">
        <v>179</v>
      </c>
      <c r="C119" s="41" t="s">
        <v>295</v>
      </c>
      <c r="D119" s="41" t="s">
        <v>300</v>
      </c>
      <c r="E119" s="41" t="s">
        <v>179</v>
      </c>
      <c r="F119" s="41" t="s">
        <v>179</v>
      </c>
      <c r="G119" s="41"/>
      <c r="H119" s="42">
        <v>16941239.07</v>
      </c>
      <c r="I119" s="42">
        <v>9476119.9000000004</v>
      </c>
    </row>
    <row r="120" spans="1:9" x14ac:dyDescent="0.25">
      <c r="A120" s="40" t="s">
        <v>209</v>
      </c>
      <c r="B120" s="41" t="s">
        <v>1</v>
      </c>
      <c r="C120" s="41" t="s">
        <v>295</v>
      </c>
      <c r="D120" s="41" t="s">
        <v>300</v>
      </c>
      <c r="E120" s="41" t="s">
        <v>197</v>
      </c>
      <c r="F120" s="41" t="s">
        <v>210</v>
      </c>
      <c r="G120" s="41"/>
      <c r="H120" s="43">
        <v>5571.21</v>
      </c>
      <c r="I120" s="43">
        <v>0</v>
      </c>
    </row>
    <row r="121" spans="1:9" x14ac:dyDescent="0.25">
      <c r="A121" s="40" t="s">
        <v>211</v>
      </c>
      <c r="B121" s="41" t="s">
        <v>1</v>
      </c>
      <c r="C121" s="41" t="s">
        <v>295</v>
      </c>
      <c r="D121" s="41" t="s">
        <v>300</v>
      </c>
      <c r="E121" s="41" t="s">
        <v>197</v>
      </c>
      <c r="F121" s="41" t="s">
        <v>212</v>
      </c>
      <c r="G121" s="41"/>
      <c r="H121" s="43">
        <v>306295.08</v>
      </c>
      <c r="I121" s="43">
        <v>272165.71999999997</v>
      </c>
    </row>
    <row r="122" spans="1:9" x14ac:dyDescent="0.25">
      <c r="A122" s="40" t="s">
        <v>191</v>
      </c>
      <c r="B122" s="41" t="s">
        <v>1</v>
      </c>
      <c r="C122" s="41" t="s">
        <v>295</v>
      </c>
      <c r="D122" s="41" t="s">
        <v>300</v>
      </c>
      <c r="E122" s="41" t="s">
        <v>197</v>
      </c>
      <c r="F122" s="41" t="s">
        <v>193</v>
      </c>
      <c r="G122" s="41"/>
      <c r="H122" s="43">
        <v>40000</v>
      </c>
      <c r="I122" s="43">
        <v>0</v>
      </c>
    </row>
    <row r="123" spans="1:9" x14ac:dyDescent="0.25">
      <c r="A123" s="40" t="s">
        <v>272</v>
      </c>
      <c r="B123" s="41" t="s">
        <v>1</v>
      </c>
      <c r="C123" s="41" t="s">
        <v>295</v>
      </c>
      <c r="D123" s="41" t="s">
        <v>300</v>
      </c>
      <c r="E123" s="41" t="s">
        <v>197</v>
      </c>
      <c r="F123" s="41" t="s">
        <v>2</v>
      </c>
      <c r="G123" s="41"/>
      <c r="H123" s="43">
        <v>126948.15</v>
      </c>
      <c r="I123" s="43">
        <v>126948.15</v>
      </c>
    </row>
    <row r="124" spans="1:9" ht="25.5" x14ac:dyDescent="0.25">
      <c r="A124" s="40" t="s">
        <v>198</v>
      </c>
      <c r="B124" s="41" t="s">
        <v>1</v>
      </c>
      <c r="C124" s="41" t="s">
        <v>295</v>
      </c>
      <c r="D124" s="41" t="s">
        <v>300</v>
      </c>
      <c r="E124" s="41" t="s">
        <v>197</v>
      </c>
      <c r="F124" s="41" t="s">
        <v>199</v>
      </c>
      <c r="G124" s="41"/>
      <c r="H124" s="43">
        <v>221191.96</v>
      </c>
      <c r="I124" s="43">
        <v>221191.96</v>
      </c>
    </row>
    <row r="125" spans="1:9" x14ac:dyDescent="0.25">
      <c r="A125" s="40" t="s">
        <v>209</v>
      </c>
      <c r="B125" s="41" t="s">
        <v>1</v>
      </c>
      <c r="C125" s="41" t="s">
        <v>295</v>
      </c>
      <c r="D125" s="41" t="s">
        <v>300</v>
      </c>
      <c r="E125" s="41" t="s">
        <v>215</v>
      </c>
      <c r="F125" s="41" t="s">
        <v>210</v>
      </c>
      <c r="G125" s="41"/>
      <c r="H125" s="43">
        <v>1924973</v>
      </c>
      <c r="I125" s="43">
        <v>1021866.78</v>
      </c>
    </row>
    <row r="126" spans="1:9" ht="38.25" x14ac:dyDescent="0.25">
      <c r="A126" s="40" t="s">
        <v>301</v>
      </c>
      <c r="B126" s="41" t="s">
        <v>1</v>
      </c>
      <c r="C126" s="41" t="s">
        <v>295</v>
      </c>
      <c r="D126" s="41" t="s">
        <v>300</v>
      </c>
      <c r="E126" s="41" t="s">
        <v>302</v>
      </c>
      <c r="F126" s="41" t="s">
        <v>303</v>
      </c>
      <c r="G126" s="41"/>
      <c r="H126" s="43">
        <v>12816155.67</v>
      </c>
      <c r="I126" s="43">
        <v>7770947.29</v>
      </c>
    </row>
    <row r="127" spans="1:9" ht="38.25" x14ac:dyDescent="0.25">
      <c r="A127" s="40" t="s">
        <v>301</v>
      </c>
      <c r="B127" s="41" t="s">
        <v>1</v>
      </c>
      <c r="C127" s="41" t="s">
        <v>295</v>
      </c>
      <c r="D127" s="41" t="s">
        <v>300</v>
      </c>
      <c r="E127" s="41" t="s">
        <v>302</v>
      </c>
      <c r="F127" s="41" t="s">
        <v>303</v>
      </c>
      <c r="G127" s="41" t="s">
        <v>390</v>
      </c>
      <c r="H127" s="43">
        <v>1500104</v>
      </c>
      <c r="I127" s="43">
        <v>63000</v>
      </c>
    </row>
    <row r="128" spans="1:9" x14ac:dyDescent="0.25">
      <c r="A128" s="40" t="s">
        <v>304</v>
      </c>
      <c r="B128" s="41" t="s">
        <v>179</v>
      </c>
      <c r="C128" s="41" t="s">
        <v>305</v>
      </c>
      <c r="D128" s="41" t="s">
        <v>181</v>
      </c>
      <c r="E128" s="41" t="s">
        <v>179</v>
      </c>
      <c r="F128" s="41" t="s">
        <v>179</v>
      </c>
      <c r="G128" s="41"/>
      <c r="H128" s="42">
        <v>150000</v>
      </c>
      <c r="I128" s="42">
        <v>50700</v>
      </c>
    </row>
    <row r="129" spans="1:9" ht="25.5" x14ac:dyDescent="0.25">
      <c r="A129" s="40" t="s">
        <v>306</v>
      </c>
      <c r="B129" s="41" t="s">
        <v>179</v>
      </c>
      <c r="C129" s="41" t="s">
        <v>307</v>
      </c>
      <c r="D129" s="41" t="s">
        <v>181</v>
      </c>
      <c r="E129" s="41" t="s">
        <v>179</v>
      </c>
      <c r="F129" s="41" t="s">
        <v>179</v>
      </c>
      <c r="G129" s="41"/>
      <c r="H129" s="42">
        <v>50000</v>
      </c>
      <c r="I129" s="42">
        <v>15500</v>
      </c>
    </row>
    <row r="130" spans="1:9" ht="38.25" x14ac:dyDescent="0.25">
      <c r="A130" s="40" t="s">
        <v>232</v>
      </c>
      <c r="B130" s="41" t="s">
        <v>179</v>
      </c>
      <c r="C130" s="41" t="s">
        <v>307</v>
      </c>
      <c r="D130" s="41" t="s">
        <v>233</v>
      </c>
      <c r="E130" s="41" t="s">
        <v>179</v>
      </c>
      <c r="F130" s="41" t="s">
        <v>179</v>
      </c>
      <c r="G130" s="41"/>
      <c r="H130" s="42">
        <v>50000</v>
      </c>
      <c r="I130" s="42">
        <v>15500</v>
      </c>
    </row>
    <row r="131" spans="1:9" x14ac:dyDescent="0.25">
      <c r="A131" s="40" t="s">
        <v>191</v>
      </c>
      <c r="B131" s="41" t="s">
        <v>1</v>
      </c>
      <c r="C131" s="41" t="s">
        <v>307</v>
      </c>
      <c r="D131" s="41" t="s">
        <v>233</v>
      </c>
      <c r="E131" s="41" t="s">
        <v>197</v>
      </c>
      <c r="F131" s="41" t="s">
        <v>193</v>
      </c>
      <c r="G131" s="41"/>
      <c r="H131" s="43">
        <v>50000</v>
      </c>
      <c r="I131" s="43">
        <v>15500</v>
      </c>
    </row>
    <row r="132" spans="1:9" x14ac:dyDescent="0.25">
      <c r="A132" s="40" t="s">
        <v>308</v>
      </c>
      <c r="B132" s="41" t="s">
        <v>179</v>
      </c>
      <c r="C132" s="41" t="s">
        <v>11</v>
      </c>
      <c r="D132" s="41" t="s">
        <v>181</v>
      </c>
      <c r="E132" s="41" t="s">
        <v>179</v>
      </c>
      <c r="F132" s="41" t="s">
        <v>179</v>
      </c>
      <c r="G132" s="41"/>
      <c r="H132" s="42">
        <v>100000</v>
      </c>
      <c r="I132" s="42">
        <v>35200</v>
      </c>
    </row>
    <row r="133" spans="1:9" x14ac:dyDescent="0.25">
      <c r="A133" s="40" t="s">
        <v>256</v>
      </c>
      <c r="B133" s="41" t="s">
        <v>179</v>
      </c>
      <c r="C133" s="41" t="s">
        <v>11</v>
      </c>
      <c r="D133" s="41" t="s">
        <v>309</v>
      </c>
      <c r="E133" s="41" t="s">
        <v>179</v>
      </c>
      <c r="F133" s="41" t="s">
        <v>179</v>
      </c>
      <c r="G133" s="41"/>
      <c r="H133" s="42">
        <v>100000</v>
      </c>
      <c r="I133" s="42">
        <v>35200</v>
      </c>
    </row>
    <row r="134" spans="1:9" x14ac:dyDescent="0.25">
      <c r="A134" s="40" t="s">
        <v>310</v>
      </c>
      <c r="B134" s="41" t="s">
        <v>1</v>
      </c>
      <c r="C134" s="41" t="s">
        <v>11</v>
      </c>
      <c r="D134" s="41" t="s">
        <v>309</v>
      </c>
      <c r="E134" s="41" t="s">
        <v>197</v>
      </c>
      <c r="F134" s="41" t="s">
        <v>311</v>
      </c>
      <c r="G134" s="41"/>
      <c r="H134" s="43">
        <v>100000</v>
      </c>
      <c r="I134" s="43">
        <v>35200</v>
      </c>
    </row>
    <row r="135" spans="1:9" x14ac:dyDescent="0.25">
      <c r="A135" s="40" t="s">
        <v>312</v>
      </c>
      <c r="B135" s="41" t="s">
        <v>179</v>
      </c>
      <c r="C135" s="41" t="s">
        <v>313</v>
      </c>
      <c r="D135" s="41" t="s">
        <v>181</v>
      </c>
      <c r="E135" s="41" t="s">
        <v>179</v>
      </c>
      <c r="F135" s="41" t="s">
        <v>179</v>
      </c>
      <c r="G135" s="41"/>
      <c r="H135" s="42">
        <v>2561403</v>
      </c>
      <c r="I135" s="42">
        <v>936831.61</v>
      </c>
    </row>
    <row r="136" spans="1:9" x14ac:dyDescent="0.25">
      <c r="A136" s="40" t="s">
        <v>314</v>
      </c>
      <c r="B136" s="41" t="s">
        <v>179</v>
      </c>
      <c r="C136" s="41" t="s">
        <v>315</v>
      </c>
      <c r="D136" s="41" t="s">
        <v>181</v>
      </c>
      <c r="E136" s="41" t="s">
        <v>179</v>
      </c>
      <c r="F136" s="41" t="s">
        <v>179</v>
      </c>
      <c r="G136" s="41"/>
      <c r="H136" s="42">
        <v>1899799</v>
      </c>
      <c r="I136" s="42">
        <v>547121.9</v>
      </c>
    </row>
    <row r="137" spans="1:9" ht="25.5" x14ac:dyDescent="0.25">
      <c r="A137" s="40" t="s">
        <v>316</v>
      </c>
      <c r="B137" s="41" t="s">
        <v>179</v>
      </c>
      <c r="C137" s="41" t="s">
        <v>315</v>
      </c>
      <c r="D137" s="41" t="s">
        <v>317</v>
      </c>
      <c r="E137" s="41" t="s">
        <v>179</v>
      </c>
      <c r="F137" s="41" t="s">
        <v>179</v>
      </c>
      <c r="G137" s="41"/>
      <c r="H137" s="42">
        <v>1899799</v>
      </c>
      <c r="I137" s="42">
        <v>547121.9</v>
      </c>
    </row>
    <row r="138" spans="1:9" ht="25.5" x14ac:dyDescent="0.25">
      <c r="A138" s="40" t="s">
        <v>318</v>
      </c>
      <c r="B138" s="41" t="s">
        <v>1</v>
      </c>
      <c r="C138" s="41" t="s">
        <v>315</v>
      </c>
      <c r="D138" s="41" t="s">
        <v>317</v>
      </c>
      <c r="E138" s="41" t="s">
        <v>319</v>
      </c>
      <c r="F138" s="41" t="s">
        <v>320</v>
      </c>
      <c r="G138" s="41"/>
      <c r="H138" s="43">
        <v>1899799</v>
      </c>
      <c r="I138" s="43">
        <v>547121.9</v>
      </c>
    </row>
    <row r="139" spans="1:9" x14ac:dyDescent="0.25">
      <c r="A139" s="40" t="s">
        <v>321</v>
      </c>
      <c r="B139" s="41" t="s">
        <v>179</v>
      </c>
      <c r="C139" s="41" t="s">
        <v>322</v>
      </c>
      <c r="D139" s="41" t="s">
        <v>181</v>
      </c>
      <c r="E139" s="41" t="s">
        <v>179</v>
      </c>
      <c r="F139" s="41" t="s">
        <v>179</v>
      </c>
      <c r="G139" s="41"/>
      <c r="H139" s="42">
        <v>104964</v>
      </c>
      <c r="I139" s="42">
        <v>52292.32</v>
      </c>
    </row>
    <row r="140" spans="1:9" ht="51" x14ac:dyDescent="0.25">
      <c r="A140" s="40" t="s">
        <v>323</v>
      </c>
      <c r="B140" s="41" t="s">
        <v>179</v>
      </c>
      <c r="C140" s="41" t="s">
        <v>322</v>
      </c>
      <c r="D140" s="41" t="s">
        <v>324</v>
      </c>
      <c r="E140" s="41" t="s">
        <v>179</v>
      </c>
      <c r="F140" s="41" t="s">
        <v>179</v>
      </c>
      <c r="G140" s="41"/>
      <c r="H140" s="42">
        <v>104964</v>
      </c>
      <c r="I140" s="42">
        <v>52292.32</v>
      </c>
    </row>
    <row r="141" spans="1:9" ht="25.5" x14ac:dyDescent="0.25">
      <c r="A141" s="40" t="s">
        <v>325</v>
      </c>
      <c r="B141" s="41" t="s">
        <v>1</v>
      </c>
      <c r="C141" s="41" t="s">
        <v>322</v>
      </c>
      <c r="D141" s="41" t="s">
        <v>324</v>
      </c>
      <c r="E141" s="41" t="s">
        <v>7</v>
      </c>
      <c r="F141" s="41" t="s">
        <v>326</v>
      </c>
      <c r="G141" s="41"/>
      <c r="H141" s="43">
        <v>104964</v>
      </c>
      <c r="I141" s="43">
        <v>52292.32</v>
      </c>
    </row>
    <row r="142" spans="1:9" x14ac:dyDescent="0.25">
      <c r="A142" s="40" t="s">
        <v>327</v>
      </c>
      <c r="B142" s="41" t="s">
        <v>179</v>
      </c>
      <c r="C142" s="41" t="s">
        <v>328</v>
      </c>
      <c r="D142" s="41" t="s">
        <v>181</v>
      </c>
      <c r="E142" s="41" t="s">
        <v>179</v>
      </c>
      <c r="F142" s="41" t="s">
        <v>179</v>
      </c>
      <c r="G142" s="41"/>
      <c r="H142" s="42">
        <v>556640</v>
      </c>
      <c r="I142" s="42">
        <v>337417.39</v>
      </c>
    </row>
    <row r="143" spans="1:9" x14ac:dyDescent="0.25">
      <c r="A143" s="40" t="s">
        <v>329</v>
      </c>
      <c r="B143" s="41" t="s">
        <v>179</v>
      </c>
      <c r="C143" s="41" t="s">
        <v>328</v>
      </c>
      <c r="D143" s="41" t="s">
        <v>330</v>
      </c>
      <c r="E143" s="41" t="s">
        <v>179</v>
      </c>
      <c r="F143" s="41" t="s">
        <v>179</v>
      </c>
      <c r="G143" s="41"/>
      <c r="H143" s="42">
        <v>556640</v>
      </c>
      <c r="I143" s="42">
        <v>337417.39</v>
      </c>
    </row>
    <row r="144" spans="1:9" x14ac:dyDescent="0.25">
      <c r="A144" s="40" t="s">
        <v>272</v>
      </c>
      <c r="B144" s="41" t="s">
        <v>1</v>
      </c>
      <c r="C144" s="41" t="s">
        <v>328</v>
      </c>
      <c r="D144" s="41" t="s">
        <v>330</v>
      </c>
      <c r="E144" s="41" t="s">
        <v>197</v>
      </c>
      <c r="F144" s="41" t="s">
        <v>2</v>
      </c>
      <c r="G144" s="41"/>
      <c r="H144" s="43">
        <v>60000</v>
      </c>
      <c r="I144" s="43">
        <v>0</v>
      </c>
    </row>
    <row r="145" spans="1:13" ht="25.5" x14ac:dyDescent="0.25">
      <c r="A145" s="40" t="s">
        <v>331</v>
      </c>
      <c r="B145" s="41" t="s">
        <v>1</v>
      </c>
      <c r="C145" s="41" t="s">
        <v>328</v>
      </c>
      <c r="D145" s="41" t="s">
        <v>330</v>
      </c>
      <c r="E145" s="41" t="s">
        <v>332</v>
      </c>
      <c r="F145" s="41" t="s">
        <v>333</v>
      </c>
      <c r="G145" s="41"/>
      <c r="H145" s="43">
        <v>10000</v>
      </c>
      <c r="I145" s="43">
        <v>5000</v>
      </c>
    </row>
    <row r="146" spans="1:13" ht="38.25" x14ac:dyDescent="0.25">
      <c r="A146" s="40" t="s">
        <v>334</v>
      </c>
      <c r="B146" s="41" t="s">
        <v>1</v>
      </c>
      <c r="C146" s="41" t="s">
        <v>328</v>
      </c>
      <c r="D146" s="41" t="s">
        <v>330</v>
      </c>
      <c r="E146" s="41" t="s">
        <v>335</v>
      </c>
      <c r="F146" s="41" t="s">
        <v>336</v>
      </c>
      <c r="G146" s="41"/>
      <c r="H146" s="43">
        <v>486640</v>
      </c>
      <c r="I146" s="43">
        <v>332417.39</v>
      </c>
    </row>
    <row r="147" spans="1:13" x14ac:dyDescent="0.25">
      <c r="A147" s="40" t="s">
        <v>337</v>
      </c>
      <c r="B147" s="41" t="s">
        <v>179</v>
      </c>
      <c r="C147" s="41" t="s">
        <v>338</v>
      </c>
      <c r="D147" s="41" t="s">
        <v>181</v>
      </c>
      <c r="E147" s="41" t="s">
        <v>179</v>
      </c>
      <c r="F147" s="41" t="s">
        <v>179</v>
      </c>
      <c r="G147" s="41"/>
      <c r="H147" s="42">
        <v>9082176</v>
      </c>
      <c r="I147" s="42">
        <v>4566710.09</v>
      </c>
    </row>
    <row r="148" spans="1:13" x14ac:dyDescent="0.25">
      <c r="A148" s="40" t="s">
        <v>339</v>
      </c>
      <c r="B148" s="41" t="s">
        <v>179</v>
      </c>
      <c r="C148" s="41" t="s">
        <v>340</v>
      </c>
      <c r="D148" s="41" t="s">
        <v>181</v>
      </c>
      <c r="E148" s="41" t="s">
        <v>179</v>
      </c>
      <c r="F148" s="41" t="s">
        <v>179</v>
      </c>
      <c r="G148" s="41"/>
      <c r="H148" s="42">
        <v>9082176</v>
      </c>
      <c r="I148" s="42">
        <v>4566710.09</v>
      </c>
    </row>
    <row r="149" spans="1:13" ht="25.5" x14ac:dyDescent="0.25">
      <c r="A149" s="40" t="s">
        <v>341</v>
      </c>
      <c r="B149" s="41" t="s">
        <v>179</v>
      </c>
      <c r="C149" s="41" t="s">
        <v>340</v>
      </c>
      <c r="D149" s="41" t="s">
        <v>342</v>
      </c>
      <c r="E149" s="41" t="s">
        <v>179</v>
      </c>
      <c r="F149" s="41" t="s">
        <v>179</v>
      </c>
      <c r="G149" s="41"/>
      <c r="H149" s="42">
        <v>9082176</v>
      </c>
      <c r="I149" s="42">
        <v>4566710.09</v>
      </c>
    </row>
    <row r="150" spans="1:13" ht="38.25" x14ac:dyDescent="0.25">
      <c r="A150" s="40" t="s">
        <v>301</v>
      </c>
      <c r="B150" s="41" t="s">
        <v>1</v>
      </c>
      <c r="C150" s="41" t="s">
        <v>340</v>
      </c>
      <c r="D150" s="41" t="s">
        <v>342</v>
      </c>
      <c r="E150" s="41" t="s">
        <v>343</v>
      </c>
      <c r="F150" s="41" t="s">
        <v>303</v>
      </c>
      <c r="G150" s="41"/>
      <c r="H150" s="43">
        <v>9082176</v>
      </c>
      <c r="I150" s="43">
        <v>4566710.09</v>
      </c>
    </row>
    <row r="151" spans="1:13" x14ac:dyDescent="0.25">
      <c r="A151" s="40" t="s">
        <v>344</v>
      </c>
      <c r="B151" s="41" t="s">
        <v>179</v>
      </c>
      <c r="C151" s="41" t="s">
        <v>345</v>
      </c>
      <c r="D151" s="41" t="s">
        <v>181</v>
      </c>
      <c r="E151" s="41" t="s">
        <v>179</v>
      </c>
      <c r="F151" s="41" t="s">
        <v>179</v>
      </c>
      <c r="G151" s="41"/>
      <c r="H151" s="42">
        <v>183712</v>
      </c>
      <c r="I151" s="42">
        <v>102305.5</v>
      </c>
    </row>
    <row r="152" spans="1:13" x14ac:dyDescent="0.25">
      <c r="A152" s="40" t="s">
        <v>346</v>
      </c>
      <c r="B152" s="41" t="s">
        <v>179</v>
      </c>
      <c r="C152" s="41" t="s">
        <v>347</v>
      </c>
      <c r="D152" s="41" t="s">
        <v>181</v>
      </c>
      <c r="E152" s="41" t="s">
        <v>179</v>
      </c>
      <c r="F152" s="41" t="s">
        <v>179</v>
      </c>
      <c r="G152" s="41"/>
      <c r="H152" s="42">
        <v>83712</v>
      </c>
      <c r="I152" s="42">
        <v>83712</v>
      </c>
    </row>
    <row r="153" spans="1:13" ht="38.25" x14ac:dyDescent="0.25">
      <c r="A153" s="40" t="s">
        <v>348</v>
      </c>
      <c r="B153" s="41" t="s">
        <v>179</v>
      </c>
      <c r="C153" s="41" t="s">
        <v>347</v>
      </c>
      <c r="D153" s="41" t="s">
        <v>349</v>
      </c>
      <c r="E153" s="41" t="s">
        <v>179</v>
      </c>
      <c r="F153" s="41" t="s">
        <v>179</v>
      </c>
      <c r="G153" s="41"/>
      <c r="H153" s="42">
        <v>83712</v>
      </c>
      <c r="I153" s="42">
        <v>83712</v>
      </c>
    </row>
    <row r="154" spans="1:13" ht="25.5" x14ac:dyDescent="0.25">
      <c r="A154" s="40" t="s">
        <v>325</v>
      </c>
      <c r="B154" s="41" t="s">
        <v>1</v>
      </c>
      <c r="C154" s="41" t="s">
        <v>347</v>
      </c>
      <c r="D154" s="41" t="s">
        <v>349</v>
      </c>
      <c r="E154" s="41" t="s">
        <v>7</v>
      </c>
      <c r="F154" s="41" t="s">
        <v>326</v>
      </c>
      <c r="G154" s="41"/>
      <c r="H154" s="43">
        <v>83712</v>
      </c>
      <c r="I154" s="43">
        <v>83712</v>
      </c>
    </row>
    <row r="155" spans="1:13" x14ac:dyDescent="0.25">
      <c r="A155" s="40" t="s">
        <v>350</v>
      </c>
      <c r="B155" s="41" t="s">
        <v>179</v>
      </c>
      <c r="C155" s="41" t="s">
        <v>351</v>
      </c>
      <c r="D155" s="41" t="s">
        <v>181</v>
      </c>
      <c r="E155" s="41" t="s">
        <v>179</v>
      </c>
      <c r="F155" s="41" t="s">
        <v>179</v>
      </c>
      <c r="G155" s="41"/>
      <c r="H155" s="42">
        <v>100000</v>
      </c>
      <c r="I155" s="42">
        <v>18593.5</v>
      </c>
    </row>
    <row r="156" spans="1:13" x14ac:dyDescent="0.25">
      <c r="A156" s="40" t="s">
        <v>352</v>
      </c>
      <c r="B156" s="41" t="s">
        <v>179</v>
      </c>
      <c r="C156" s="41" t="s">
        <v>351</v>
      </c>
      <c r="D156" s="41" t="s">
        <v>353</v>
      </c>
      <c r="E156" s="41" t="s">
        <v>179</v>
      </c>
      <c r="F156" s="41" t="s">
        <v>179</v>
      </c>
      <c r="G156" s="41"/>
      <c r="H156" s="42">
        <v>100000</v>
      </c>
      <c r="I156" s="42">
        <v>18593.5</v>
      </c>
    </row>
    <row r="157" spans="1:13" x14ac:dyDescent="0.25">
      <c r="A157" s="40" t="s">
        <v>191</v>
      </c>
      <c r="B157" s="41" t="s">
        <v>1</v>
      </c>
      <c r="C157" s="41" t="s">
        <v>351</v>
      </c>
      <c r="D157" s="41" t="s">
        <v>353</v>
      </c>
      <c r="E157" s="41" t="s">
        <v>197</v>
      </c>
      <c r="F157" s="41" t="s">
        <v>193</v>
      </c>
      <c r="G157" s="41"/>
      <c r="H157" s="43">
        <v>100000</v>
      </c>
      <c r="I157" s="43">
        <v>18593.5</v>
      </c>
    </row>
    <row r="158" spans="1:13" ht="38.25" x14ac:dyDescent="0.25">
      <c r="A158" s="40" t="s">
        <v>354</v>
      </c>
      <c r="B158" s="41" t="s">
        <v>179</v>
      </c>
      <c r="C158" s="41" t="s">
        <v>180</v>
      </c>
      <c r="D158" s="41" t="s">
        <v>181</v>
      </c>
      <c r="E158" s="41" t="s">
        <v>179</v>
      </c>
      <c r="F158" s="41" t="s">
        <v>179</v>
      </c>
      <c r="G158" s="41"/>
      <c r="H158" s="42">
        <v>12691006.76</v>
      </c>
      <c r="I158" s="42">
        <v>6052110.4000000004</v>
      </c>
      <c r="K158" s="29"/>
      <c r="M158" s="29"/>
    </row>
    <row r="159" spans="1:13" x14ac:dyDescent="0.25">
      <c r="A159" s="40" t="s">
        <v>355</v>
      </c>
      <c r="B159" s="41" t="s">
        <v>179</v>
      </c>
      <c r="C159" s="41" t="s">
        <v>356</v>
      </c>
      <c r="D159" s="41" t="s">
        <v>181</v>
      </c>
      <c r="E159" s="41" t="s">
        <v>179</v>
      </c>
      <c r="F159" s="41" t="s">
        <v>179</v>
      </c>
      <c r="G159" s="41"/>
      <c r="H159" s="42">
        <v>12691006.76</v>
      </c>
      <c r="I159" s="42">
        <v>6052110.4000000004</v>
      </c>
    </row>
    <row r="160" spans="1:13" x14ac:dyDescent="0.25">
      <c r="A160" s="40" t="s">
        <v>357</v>
      </c>
      <c r="B160" s="41" t="s">
        <v>179</v>
      </c>
      <c r="C160" s="41" t="s">
        <v>6</v>
      </c>
      <c r="D160" s="41" t="s">
        <v>181</v>
      </c>
      <c r="E160" s="41" t="s">
        <v>179</v>
      </c>
      <c r="F160" s="41" t="s">
        <v>179</v>
      </c>
      <c r="G160" s="41"/>
      <c r="H160" s="42">
        <v>12691006.76</v>
      </c>
      <c r="I160" s="42">
        <v>6052110.4000000004</v>
      </c>
    </row>
    <row r="161" spans="1:9" ht="25.5" x14ac:dyDescent="0.25">
      <c r="A161" s="40" t="s">
        <v>358</v>
      </c>
      <c r="B161" s="41" t="s">
        <v>179</v>
      </c>
      <c r="C161" s="41" t="s">
        <v>6</v>
      </c>
      <c r="D161" s="41" t="s">
        <v>359</v>
      </c>
      <c r="E161" s="41" t="s">
        <v>179</v>
      </c>
      <c r="F161" s="41" t="s">
        <v>179</v>
      </c>
      <c r="G161" s="41"/>
      <c r="H161" s="42">
        <v>25000</v>
      </c>
      <c r="I161" s="42">
        <v>0</v>
      </c>
    </row>
    <row r="162" spans="1:9" ht="25.5" x14ac:dyDescent="0.25">
      <c r="A162" s="40" t="s">
        <v>222</v>
      </c>
      <c r="B162" s="41" t="s">
        <v>1</v>
      </c>
      <c r="C162" s="41" t="s">
        <v>6</v>
      </c>
      <c r="D162" s="41" t="s">
        <v>359</v>
      </c>
      <c r="E162" s="41" t="s">
        <v>360</v>
      </c>
      <c r="F162" s="41" t="s">
        <v>223</v>
      </c>
      <c r="G162" s="41"/>
      <c r="H162" s="43">
        <v>25000</v>
      </c>
      <c r="I162" s="43">
        <v>0</v>
      </c>
    </row>
    <row r="163" spans="1:9" ht="25.5" x14ac:dyDescent="0.25">
      <c r="A163" s="40" t="s">
        <v>361</v>
      </c>
      <c r="B163" s="41" t="s">
        <v>179</v>
      </c>
      <c r="C163" s="41" t="s">
        <v>6</v>
      </c>
      <c r="D163" s="41" t="s">
        <v>362</v>
      </c>
      <c r="E163" s="41" t="s">
        <v>179</v>
      </c>
      <c r="F163" s="41" t="s">
        <v>179</v>
      </c>
      <c r="G163" s="41"/>
      <c r="H163" s="42">
        <v>10457865</v>
      </c>
      <c r="I163" s="42">
        <v>5090401.75</v>
      </c>
    </row>
    <row r="164" spans="1:9" x14ac:dyDescent="0.25">
      <c r="A164" s="40" t="s">
        <v>188</v>
      </c>
      <c r="B164" s="41" t="s">
        <v>1</v>
      </c>
      <c r="C164" s="41" t="s">
        <v>6</v>
      </c>
      <c r="D164" s="41" t="s">
        <v>362</v>
      </c>
      <c r="E164" s="41" t="s">
        <v>363</v>
      </c>
      <c r="F164" s="41" t="s">
        <v>190</v>
      </c>
      <c r="G164" s="41"/>
      <c r="H164" s="43">
        <v>7085316</v>
      </c>
      <c r="I164" s="43">
        <v>3449013.88</v>
      </c>
    </row>
    <row r="165" spans="1:9" ht="25.5" x14ac:dyDescent="0.25">
      <c r="A165" s="40" t="s">
        <v>205</v>
      </c>
      <c r="B165" s="41" t="s">
        <v>1</v>
      </c>
      <c r="C165" s="41" t="s">
        <v>6</v>
      </c>
      <c r="D165" s="41" t="s">
        <v>362</v>
      </c>
      <c r="E165" s="41" t="s">
        <v>363</v>
      </c>
      <c r="F165" s="41" t="s">
        <v>206</v>
      </c>
      <c r="G165" s="41"/>
      <c r="H165" s="43">
        <v>15000</v>
      </c>
      <c r="I165" s="43">
        <v>2171.61</v>
      </c>
    </row>
    <row r="166" spans="1:9" x14ac:dyDescent="0.25">
      <c r="A166" s="40" t="s">
        <v>194</v>
      </c>
      <c r="B166" s="41" t="s">
        <v>1</v>
      </c>
      <c r="C166" s="41" t="s">
        <v>6</v>
      </c>
      <c r="D166" s="41" t="s">
        <v>362</v>
      </c>
      <c r="E166" s="41" t="s">
        <v>364</v>
      </c>
      <c r="F166" s="41" t="s">
        <v>196</v>
      </c>
      <c r="G166" s="41"/>
      <c r="H166" s="43">
        <v>2139766</v>
      </c>
      <c r="I166" s="43">
        <v>1038048.97</v>
      </c>
    </row>
    <row r="167" spans="1:9" x14ac:dyDescent="0.25">
      <c r="A167" s="40" t="s">
        <v>207</v>
      </c>
      <c r="B167" s="41" t="s">
        <v>1</v>
      </c>
      <c r="C167" s="41" t="s">
        <v>6</v>
      </c>
      <c r="D167" s="41" t="s">
        <v>362</v>
      </c>
      <c r="E167" s="41" t="s">
        <v>197</v>
      </c>
      <c r="F167" s="41" t="s">
        <v>208</v>
      </c>
      <c r="G167" s="41"/>
      <c r="H167" s="43">
        <v>31888</v>
      </c>
      <c r="I167" s="43">
        <v>8982.7999999999993</v>
      </c>
    </row>
    <row r="168" spans="1:9" x14ac:dyDescent="0.25">
      <c r="A168" s="40" t="s">
        <v>310</v>
      </c>
      <c r="B168" s="41" t="s">
        <v>1</v>
      </c>
      <c r="C168" s="41" t="s">
        <v>6</v>
      </c>
      <c r="D168" s="41" t="s">
        <v>362</v>
      </c>
      <c r="E168" s="41" t="s">
        <v>197</v>
      </c>
      <c r="F168" s="41" t="s">
        <v>311</v>
      </c>
      <c r="G168" s="41"/>
      <c r="H168" s="43">
        <v>30000</v>
      </c>
      <c r="I168" s="43">
        <v>0</v>
      </c>
    </row>
    <row r="169" spans="1:9" x14ac:dyDescent="0.25">
      <c r="A169" s="40" t="s">
        <v>209</v>
      </c>
      <c r="B169" s="41" t="s">
        <v>1</v>
      </c>
      <c r="C169" s="41" t="s">
        <v>6</v>
      </c>
      <c r="D169" s="41" t="s">
        <v>362</v>
      </c>
      <c r="E169" s="41" t="s">
        <v>197</v>
      </c>
      <c r="F169" s="41" t="s">
        <v>210</v>
      </c>
      <c r="G169" s="41"/>
      <c r="H169" s="43">
        <v>38628</v>
      </c>
      <c r="I169" s="43">
        <v>11074.24</v>
      </c>
    </row>
    <row r="170" spans="1:9" x14ac:dyDescent="0.25">
      <c r="A170" s="40" t="s">
        <v>211</v>
      </c>
      <c r="B170" s="41" t="s">
        <v>1</v>
      </c>
      <c r="C170" s="41" t="s">
        <v>6</v>
      </c>
      <c r="D170" s="41" t="s">
        <v>362</v>
      </c>
      <c r="E170" s="41" t="s">
        <v>197</v>
      </c>
      <c r="F170" s="41" t="s">
        <v>212</v>
      </c>
      <c r="G170" s="41"/>
      <c r="H170" s="43">
        <v>219696</v>
      </c>
      <c r="I170" s="43">
        <v>80346.25</v>
      </c>
    </row>
    <row r="171" spans="1:9" x14ac:dyDescent="0.25">
      <c r="A171" s="40" t="s">
        <v>191</v>
      </c>
      <c r="B171" s="41" t="s">
        <v>1</v>
      </c>
      <c r="C171" s="41" t="s">
        <v>6</v>
      </c>
      <c r="D171" s="41" t="s">
        <v>362</v>
      </c>
      <c r="E171" s="41" t="s">
        <v>197</v>
      </c>
      <c r="F171" s="41" t="s">
        <v>193</v>
      </c>
      <c r="G171" s="41"/>
      <c r="H171" s="43">
        <v>141343</v>
      </c>
      <c r="I171" s="43">
        <v>79402.899999999994</v>
      </c>
    </row>
    <row r="172" spans="1:9" x14ac:dyDescent="0.25">
      <c r="A172" s="40" t="s">
        <v>272</v>
      </c>
      <c r="B172" s="41" t="s">
        <v>1</v>
      </c>
      <c r="C172" s="41" t="s">
        <v>6</v>
      </c>
      <c r="D172" s="41" t="s">
        <v>362</v>
      </c>
      <c r="E172" s="41" t="s">
        <v>197</v>
      </c>
      <c r="F172" s="41" t="s">
        <v>2</v>
      </c>
      <c r="G172" s="41"/>
      <c r="H172" s="43">
        <v>5000</v>
      </c>
      <c r="I172" s="43">
        <v>5000</v>
      </c>
    </row>
    <row r="173" spans="1:9" ht="25.5" x14ac:dyDescent="0.25">
      <c r="A173" s="40" t="s">
        <v>198</v>
      </c>
      <c r="B173" s="41" t="s">
        <v>1</v>
      </c>
      <c r="C173" s="41" t="s">
        <v>6</v>
      </c>
      <c r="D173" s="41" t="s">
        <v>362</v>
      </c>
      <c r="E173" s="41" t="s">
        <v>197</v>
      </c>
      <c r="F173" s="41" t="s">
        <v>199</v>
      </c>
      <c r="G173" s="41"/>
      <c r="H173" s="43">
        <v>62500</v>
      </c>
      <c r="I173" s="43">
        <v>24500</v>
      </c>
    </row>
    <row r="174" spans="1:9" x14ac:dyDescent="0.25">
      <c r="A174" s="40" t="s">
        <v>209</v>
      </c>
      <c r="B174" s="41" t="s">
        <v>1</v>
      </c>
      <c r="C174" s="41" t="s">
        <v>6</v>
      </c>
      <c r="D174" s="41" t="s">
        <v>362</v>
      </c>
      <c r="E174" s="41" t="s">
        <v>215</v>
      </c>
      <c r="F174" s="41" t="s">
        <v>210</v>
      </c>
      <c r="G174" s="41"/>
      <c r="H174" s="43">
        <v>687728</v>
      </c>
      <c r="I174" s="43">
        <v>391861.1</v>
      </c>
    </row>
    <row r="175" spans="1:9" ht="25.5" customHeight="1" x14ac:dyDescent="0.25">
      <c r="A175" s="40" t="s">
        <v>365</v>
      </c>
      <c r="B175" s="41" t="s">
        <v>1</v>
      </c>
      <c r="C175" s="41" t="s">
        <v>6</v>
      </c>
      <c r="D175" s="41" t="s">
        <v>362</v>
      </c>
      <c r="E175" s="41" t="s">
        <v>230</v>
      </c>
      <c r="F175" s="41" t="s">
        <v>366</v>
      </c>
      <c r="G175" s="41"/>
      <c r="H175" s="43">
        <v>1000</v>
      </c>
      <c r="I175" s="43">
        <v>0</v>
      </c>
    </row>
    <row r="176" spans="1:9" ht="38.25" x14ac:dyDescent="0.25">
      <c r="A176" s="40" t="s">
        <v>367</v>
      </c>
      <c r="B176" s="41" t="s">
        <v>179</v>
      </c>
      <c r="C176" s="41" t="s">
        <v>6</v>
      </c>
      <c r="D176" s="41" t="s">
        <v>368</v>
      </c>
      <c r="E176" s="41" t="s">
        <v>179</v>
      </c>
      <c r="F176" s="41" t="s">
        <v>179</v>
      </c>
      <c r="G176" s="41"/>
      <c r="H176" s="42">
        <v>1703841.76</v>
      </c>
      <c r="I176" s="42">
        <v>807408.65</v>
      </c>
    </row>
    <row r="177" spans="1:9" x14ac:dyDescent="0.25">
      <c r="A177" s="40" t="s">
        <v>188</v>
      </c>
      <c r="B177" s="41" t="s">
        <v>1</v>
      </c>
      <c r="C177" s="41" t="s">
        <v>6</v>
      </c>
      <c r="D177" s="41" t="s">
        <v>368</v>
      </c>
      <c r="E177" s="41" t="s">
        <v>363</v>
      </c>
      <c r="F177" s="41" t="s">
        <v>190</v>
      </c>
      <c r="G177" s="41"/>
      <c r="H177" s="43">
        <v>491460.76</v>
      </c>
      <c r="I177" s="43">
        <v>215967</v>
      </c>
    </row>
    <row r="178" spans="1:9" x14ac:dyDescent="0.25">
      <c r="A178" s="40" t="s">
        <v>194</v>
      </c>
      <c r="B178" s="41" t="s">
        <v>1</v>
      </c>
      <c r="C178" s="41" t="s">
        <v>6</v>
      </c>
      <c r="D178" s="41" t="s">
        <v>368</v>
      </c>
      <c r="E178" s="41" t="s">
        <v>364</v>
      </c>
      <c r="F178" s="41" t="s">
        <v>196</v>
      </c>
      <c r="G178" s="41"/>
      <c r="H178" s="43">
        <v>147261</v>
      </c>
      <c r="I178" s="43">
        <v>65232.9</v>
      </c>
    </row>
    <row r="179" spans="1:9" ht="38.25" x14ac:dyDescent="0.25">
      <c r="A179" s="40" t="s">
        <v>369</v>
      </c>
      <c r="B179" s="41" t="s">
        <v>1</v>
      </c>
      <c r="C179" s="41" t="s">
        <v>6</v>
      </c>
      <c r="D179" s="41" t="s">
        <v>368</v>
      </c>
      <c r="E179" s="41" t="s">
        <v>197</v>
      </c>
      <c r="F179" s="41" t="s">
        <v>370</v>
      </c>
      <c r="G179" s="41"/>
      <c r="H179" s="43">
        <v>1120</v>
      </c>
      <c r="I179" s="43">
        <v>1120</v>
      </c>
    </row>
    <row r="180" spans="1:9" x14ac:dyDescent="0.25">
      <c r="A180" s="40" t="s">
        <v>211</v>
      </c>
      <c r="B180" s="41" t="s">
        <v>1</v>
      </c>
      <c r="C180" s="41" t="s">
        <v>6</v>
      </c>
      <c r="D180" s="41" t="s">
        <v>368</v>
      </c>
      <c r="E180" s="41" t="s">
        <v>197</v>
      </c>
      <c r="F180" s="41" t="s">
        <v>212</v>
      </c>
      <c r="G180" s="41"/>
      <c r="H180" s="43">
        <v>67500</v>
      </c>
      <c r="I180" s="43">
        <v>60000</v>
      </c>
    </row>
    <row r="181" spans="1:9" x14ac:dyDescent="0.25">
      <c r="A181" s="40" t="s">
        <v>191</v>
      </c>
      <c r="B181" s="41" t="s">
        <v>1</v>
      </c>
      <c r="C181" s="41" t="s">
        <v>6</v>
      </c>
      <c r="D181" s="41" t="s">
        <v>368</v>
      </c>
      <c r="E181" s="41" t="s">
        <v>197</v>
      </c>
      <c r="F181" s="41" t="s">
        <v>193</v>
      </c>
      <c r="G181" s="41"/>
      <c r="H181" s="43">
        <v>957000</v>
      </c>
      <c r="I181" s="43">
        <v>465088.75</v>
      </c>
    </row>
    <row r="182" spans="1:9" x14ac:dyDescent="0.25">
      <c r="A182" s="40" t="s">
        <v>272</v>
      </c>
      <c r="B182" s="41" t="s">
        <v>1</v>
      </c>
      <c r="C182" s="41" t="s">
        <v>6</v>
      </c>
      <c r="D182" s="41" t="s">
        <v>368</v>
      </c>
      <c r="E182" s="41" t="s">
        <v>197</v>
      </c>
      <c r="F182" s="41" t="s">
        <v>2</v>
      </c>
      <c r="G182" s="41"/>
      <c r="H182" s="43">
        <v>39500</v>
      </c>
      <c r="I182" s="43">
        <v>0</v>
      </c>
    </row>
    <row r="183" spans="1:9" ht="25.5" x14ac:dyDescent="0.25">
      <c r="A183" s="40" t="s">
        <v>371</v>
      </c>
      <c r="B183" s="41" t="s">
        <v>179</v>
      </c>
      <c r="C183" s="41" t="s">
        <v>6</v>
      </c>
      <c r="D183" s="41" t="s">
        <v>372</v>
      </c>
      <c r="E183" s="41" t="s">
        <v>179</v>
      </c>
      <c r="F183" s="41" t="s">
        <v>179</v>
      </c>
      <c r="G183" s="41"/>
      <c r="H183" s="42">
        <v>504300</v>
      </c>
      <c r="I183" s="42">
        <v>154300</v>
      </c>
    </row>
    <row r="184" spans="1:9" x14ac:dyDescent="0.25">
      <c r="A184" s="40" t="s">
        <v>191</v>
      </c>
      <c r="B184" s="41" t="s">
        <v>1</v>
      </c>
      <c r="C184" s="41" t="s">
        <v>6</v>
      </c>
      <c r="D184" s="41" t="s">
        <v>372</v>
      </c>
      <c r="E184" s="41" t="s">
        <v>197</v>
      </c>
      <c r="F184" s="41" t="s">
        <v>193</v>
      </c>
      <c r="G184" s="41"/>
      <c r="H184" s="43">
        <v>504300</v>
      </c>
      <c r="I184" s="43">
        <v>154300</v>
      </c>
    </row>
    <row r="185" spans="1:9" ht="25.5" x14ac:dyDescent="0.25">
      <c r="A185" s="40" t="s">
        <v>373</v>
      </c>
      <c r="B185" s="41" t="s">
        <v>179</v>
      </c>
      <c r="C185" s="41" t="s">
        <v>180</v>
      </c>
      <c r="D185" s="41" t="s">
        <v>181</v>
      </c>
      <c r="E185" s="41" t="s">
        <v>179</v>
      </c>
      <c r="F185" s="41" t="s">
        <v>179</v>
      </c>
      <c r="G185" s="41"/>
      <c r="H185" s="42">
        <v>6366717</v>
      </c>
      <c r="I185" s="42">
        <v>2510493.7200000002</v>
      </c>
    </row>
    <row r="186" spans="1:9" x14ac:dyDescent="0.25">
      <c r="A186" s="40" t="s">
        <v>355</v>
      </c>
      <c r="B186" s="41" t="s">
        <v>179</v>
      </c>
      <c r="C186" s="41" t="s">
        <v>356</v>
      </c>
      <c r="D186" s="41" t="s">
        <v>181</v>
      </c>
      <c r="E186" s="41" t="s">
        <v>179</v>
      </c>
      <c r="F186" s="41" t="s">
        <v>179</v>
      </c>
      <c r="G186" s="41"/>
      <c r="H186" s="42">
        <v>6366717</v>
      </c>
      <c r="I186" s="42">
        <v>2510493.7200000002</v>
      </c>
    </row>
    <row r="187" spans="1:9" x14ac:dyDescent="0.25">
      <c r="A187" s="40" t="s">
        <v>357</v>
      </c>
      <c r="B187" s="41" t="s">
        <v>179</v>
      </c>
      <c r="C187" s="41" t="s">
        <v>6</v>
      </c>
      <c r="D187" s="41" t="s">
        <v>181</v>
      </c>
      <c r="E187" s="41" t="s">
        <v>179</v>
      </c>
      <c r="F187" s="41" t="s">
        <v>179</v>
      </c>
      <c r="G187" s="41"/>
      <c r="H187" s="42">
        <v>6366717</v>
      </c>
      <c r="I187" s="42">
        <v>2510493.7200000002</v>
      </c>
    </row>
    <row r="188" spans="1:9" ht="25.5" x14ac:dyDescent="0.25">
      <c r="A188" s="40" t="s">
        <v>361</v>
      </c>
      <c r="B188" s="41" t="s">
        <v>179</v>
      </c>
      <c r="C188" s="41" t="s">
        <v>6</v>
      </c>
      <c r="D188" s="41" t="s">
        <v>362</v>
      </c>
      <c r="E188" s="41" t="s">
        <v>179</v>
      </c>
      <c r="F188" s="41" t="s">
        <v>179</v>
      </c>
      <c r="G188" s="41"/>
      <c r="H188" s="42">
        <v>6316717</v>
      </c>
      <c r="I188" s="42">
        <v>2490493.7200000002</v>
      </c>
    </row>
    <row r="189" spans="1:9" x14ac:dyDescent="0.25">
      <c r="A189" s="40" t="s">
        <v>188</v>
      </c>
      <c r="B189" s="41" t="s">
        <v>1</v>
      </c>
      <c r="C189" s="41" t="s">
        <v>6</v>
      </c>
      <c r="D189" s="41" t="s">
        <v>362</v>
      </c>
      <c r="E189" s="41" t="s">
        <v>363</v>
      </c>
      <c r="F189" s="41" t="s">
        <v>190</v>
      </c>
      <c r="G189" s="41"/>
      <c r="H189" s="43">
        <v>3577952</v>
      </c>
      <c r="I189" s="43">
        <v>1612103.72</v>
      </c>
    </row>
    <row r="190" spans="1:9" ht="25.5" x14ac:dyDescent="0.25">
      <c r="A190" s="40" t="s">
        <v>205</v>
      </c>
      <c r="B190" s="41" t="s">
        <v>1</v>
      </c>
      <c r="C190" s="41" t="s">
        <v>6</v>
      </c>
      <c r="D190" s="41" t="s">
        <v>362</v>
      </c>
      <c r="E190" s="41" t="s">
        <v>363</v>
      </c>
      <c r="F190" s="41" t="s">
        <v>206</v>
      </c>
      <c r="G190" s="41"/>
      <c r="H190" s="43">
        <v>40000</v>
      </c>
      <c r="I190" s="43">
        <v>8501.25</v>
      </c>
    </row>
    <row r="191" spans="1:9" x14ac:dyDescent="0.25">
      <c r="A191" s="40" t="s">
        <v>194</v>
      </c>
      <c r="B191" s="41" t="s">
        <v>1</v>
      </c>
      <c r="C191" s="41" t="s">
        <v>6</v>
      </c>
      <c r="D191" s="41" t="s">
        <v>362</v>
      </c>
      <c r="E191" s="41" t="s">
        <v>364</v>
      </c>
      <c r="F191" s="41" t="s">
        <v>196</v>
      </c>
      <c r="G191" s="41"/>
      <c r="H191" s="43">
        <v>1080542</v>
      </c>
      <c r="I191" s="43">
        <v>483231.28</v>
      </c>
    </row>
    <row r="192" spans="1:9" x14ac:dyDescent="0.25">
      <c r="A192" s="40" t="s">
        <v>207</v>
      </c>
      <c r="B192" s="41" t="s">
        <v>1</v>
      </c>
      <c r="C192" s="41" t="s">
        <v>6</v>
      </c>
      <c r="D192" s="41" t="s">
        <v>362</v>
      </c>
      <c r="E192" s="41" t="s">
        <v>197</v>
      </c>
      <c r="F192" s="41" t="s">
        <v>208</v>
      </c>
      <c r="G192" s="41"/>
      <c r="H192" s="43">
        <v>35800</v>
      </c>
      <c r="I192" s="43">
        <v>9033.7099999999991</v>
      </c>
    </row>
    <row r="193" spans="1:9" x14ac:dyDescent="0.25">
      <c r="A193" s="40" t="s">
        <v>310</v>
      </c>
      <c r="B193" s="41" t="s">
        <v>1</v>
      </c>
      <c r="C193" s="41" t="s">
        <v>6</v>
      </c>
      <c r="D193" s="41" t="s">
        <v>362</v>
      </c>
      <c r="E193" s="41" t="s">
        <v>197</v>
      </c>
      <c r="F193" s="41" t="s">
        <v>311</v>
      </c>
      <c r="G193" s="41"/>
      <c r="H193" s="43">
        <v>10000</v>
      </c>
      <c r="I193" s="43">
        <v>0</v>
      </c>
    </row>
    <row r="194" spans="1:9" x14ac:dyDescent="0.25">
      <c r="A194" s="40" t="s">
        <v>209</v>
      </c>
      <c r="B194" s="41" t="s">
        <v>1</v>
      </c>
      <c r="C194" s="41" t="s">
        <v>6</v>
      </c>
      <c r="D194" s="41" t="s">
        <v>362</v>
      </c>
      <c r="E194" s="41" t="s">
        <v>197</v>
      </c>
      <c r="F194" s="41" t="s">
        <v>210</v>
      </c>
      <c r="G194" s="41"/>
      <c r="H194" s="43">
        <v>3900.86</v>
      </c>
      <c r="I194" s="43">
        <v>1533.35</v>
      </c>
    </row>
    <row r="195" spans="1:9" x14ac:dyDescent="0.25">
      <c r="A195" s="40" t="s">
        <v>211</v>
      </c>
      <c r="B195" s="41" t="s">
        <v>1</v>
      </c>
      <c r="C195" s="41" t="s">
        <v>6</v>
      </c>
      <c r="D195" s="41" t="s">
        <v>362</v>
      </c>
      <c r="E195" s="41" t="s">
        <v>197</v>
      </c>
      <c r="F195" s="41" t="s">
        <v>212</v>
      </c>
      <c r="G195" s="41"/>
      <c r="H195" s="43">
        <v>146000</v>
      </c>
      <c r="I195" s="43">
        <v>36250</v>
      </c>
    </row>
    <row r="196" spans="1:9" x14ac:dyDescent="0.25">
      <c r="A196" s="40" t="s">
        <v>191</v>
      </c>
      <c r="B196" s="41" t="s">
        <v>1</v>
      </c>
      <c r="C196" s="41" t="s">
        <v>6</v>
      </c>
      <c r="D196" s="41" t="s">
        <v>362</v>
      </c>
      <c r="E196" s="41" t="s">
        <v>197</v>
      </c>
      <c r="F196" s="41" t="s">
        <v>193</v>
      </c>
      <c r="G196" s="41"/>
      <c r="H196" s="43">
        <v>377202.14</v>
      </c>
      <c r="I196" s="43">
        <v>136057.04</v>
      </c>
    </row>
    <row r="197" spans="1:9" x14ac:dyDescent="0.25">
      <c r="A197" s="40" t="s">
        <v>272</v>
      </c>
      <c r="B197" s="41" t="s">
        <v>1</v>
      </c>
      <c r="C197" s="41" t="s">
        <v>6</v>
      </c>
      <c r="D197" s="41" t="s">
        <v>362</v>
      </c>
      <c r="E197" s="41" t="s">
        <v>197</v>
      </c>
      <c r="F197" s="41" t="s">
        <v>2</v>
      </c>
      <c r="G197" s="41"/>
      <c r="H197" s="43">
        <v>600000</v>
      </c>
      <c r="I197" s="43">
        <v>100000</v>
      </c>
    </row>
    <row r="198" spans="1:9" ht="25.5" x14ac:dyDescent="0.25">
      <c r="A198" s="40" t="s">
        <v>198</v>
      </c>
      <c r="B198" s="41" t="s">
        <v>1</v>
      </c>
      <c r="C198" s="41" t="s">
        <v>6</v>
      </c>
      <c r="D198" s="41" t="s">
        <v>362</v>
      </c>
      <c r="E198" s="41" t="s">
        <v>197</v>
      </c>
      <c r="F198" s="41" t="s">
        <v>199</v>
      </c>
      <c r="G198" s="41"/>
      <c r="H198" s="43">
        <v>40000</v>
      </c>
      <c r="I198" s="43">
        <v>1700</v>
      </c>
    </row>
    <row r="199" spans="1:9" x14ac:dyDescent="0.25">
      <c r="A199" s="40" t="s">
        <v>209</v>
      </c>
      <c r="B199" s="41" t="s">
        <v>1</v>
      </c>
      <c r="C199" s="41" t="s">
        <v>6</v>
      </c>
      <c r="D199" s="41" t="s">
        <v>362</v>
      </c>
      <c r="E199" s="41" t="s">
        <v>215</v>
      </c>
      <c r="F199" s="41" t="s">
        <v>210</v>
      </c>
      <c r="G199" s="41"/>
      <c r="H199" s="43">
        <v>405320</v>
      </c>
      <c r="I199" s="43">
        <v>102083.37</v>
      </c>
    </row>
    <row r="200" spans="1:9" ht="25.5" x14ac:dyDescent="0.25">
      <c r="A200" s="40" t="s">
        <v>371</v>
      </c>
      <c r="B200" s="41" t="s">
        <v>179</v>
      </c>
      <c r="C200" s="41" t="s">
        <v>6</v>
      </c>
      <c r="D200" s="41" t="s">
        <v>372</v>
      </c>
      <c r="E200" s="41" t="s">
        <v>179</v>
      </c>
      <c r="F200" s="41" t="s">
        <v>179</v>
      </c>
      <c r="G200" s="41"/>
      <c r="H200" s="42">
        <v>50000</v>
      </c>
      <c r="I200" s="42">
        <v>20000</v>
      </c>
    </row>
    <row r="201" spans="1:9" ht="25.5" x14ac:dyDescent="0.25">
      <c r="A201" s="40" t="s">
        <v>200</v>
      </c>
      <c r="B201" s="41" t="s">
        <v>1</v>
      </c>
      <c r="C201" s="41" t="s">
        <v>6</v>
      </c>
      <c r="D201" s="41" t="s">
        <v>372</v>
      </c>
      <c r="E201" s="41" t="s">
        <v>197</v>
      </c>
      <c r="F201" s="41" t="s">
        <v>201</v>
      </c>
      <c r="G201" s="41"/>
      <c r="H201" s="43">
        <v>50000</v>
      </c>
      <c r="I201" s="43">
        <v>20000</v>
      </c>
    </row>
    <row r="202" spans="1:9" x14ac:dyDescent="0.25">
      <c r="A202" s="44" t="s">
        <v>374</v>
      </c>
      <c r="B202" s="45"/>
      <c r="C202" s="45"/>
      <c r="D202" s="45"/>
      <c r="E202" s="45"/>
      <c r="F202" s="45"/>
      <c r="G202" s="45"/>
      <c r="H202" s="46">
        <v>99111434.010000005</v>
      </c>
      <c r="I202" s="46">
        <v>45323060.5</v>
      </c>
    </row>
  </sheetData>
  <mergeCells count="12">
    <mergeCell ref="A202:G202"/>
    <mergeCell ref="G1:I1"/>
    <mergeCell ref="A3:I3"/>
    <mergeCell ref="I5:I6"/>
    <mergeCell ref="H5:H6"/>
    <mergeCell ref="G5:G6"/>
    <mergeCell ref="A5:A6"/>
    <mergeCell ref="B5:B6"/>
    <mergeCell ref="C5:C6"/>
    <mergeCell ref="D5:D6"/>
    <mergeCell ref="E5:E6"/>
    <mergeCell ref="F5:F6"/>
  </mergeCells>
  <pageMargins left="0.59055118110236227" right="0.39370078740157483" top="0.39370078740157483" bottom="0.39370078740157483" header="0" footer="0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zoomScaleNormal="100" workbookViewId="0">
      <selection activeCell="A4" sqref="A4:G281"/>
    </sheetView>
  </sheetViews>
  <sheetFormatPr defaultRowHeight="15" x14ac:dyDescent="0.25"/>
  <cols>
    <col min="1" max="1" width="56.42578125" customWidth="1"/>
    <col min="2" max="2" width="10.140625" customWidth="1"/>
    <col min="3" max="3" width="15" customWidth="1"/>
    <col min="4" max="4" width="10.42578125" customWidth="1"/>
    <col min="5" max="5" width="10.28515625" customWidth="1"/>
    <col min="6" max="7" width="15.7109375" customWidth="1"/>
  </cols>
  <sheetData>
    <row r="1" spans="1:7" ht="54" customHeight="1" x14ac:dyDescent="0.25">
      <c r="A1" s="13"/>
      <c r="B1" s="15"/>
      <c r="D1" s="27"/>
      <c r="E1" s="33" t="s">
        <v>419</v>
      </c>
      <c r="F1" s="33"/>
      <c r="G1" s="33"/>
    </row>
    <row r="2" spans="1:7" ht="52.5" customHeight="1" x14ac:dyDescent="0.25">
      <c r="A2" s="32" t="s">
        <v>420</v>
      </c>
      <c r="B2" s="32"/>
      <c r="C2" s="32"/>
      <c r="D2" s="32"/>
      <c r="E2" s="32"/>
      <c r="F2" s="32"/>
      <c r="G2" s="32"/>
    </row>
    <row r="3" spans="1:7" x14ac:dyDescent="0.25">
      <c r="A3" s="13"/>
      <c r="B3" s="13"/>
      <c r="C3" s="13"/>
      <c r="D3" s="14"/>
      <c r="G3" s="14" t="s">
        <v>10</v>
      </c>
    </row>
    <row r="4" spans="1:7" ht="69" customHeight="1" x14ac:dyDescent="0.25">
      <c r="A4" s="38" t="s">
        <v>0</v>
      </c>
      <c r="B4" s="38" t="s">
        <v>172</v>
      </c>
      <c r="C4" s="38" t="s">
        <v>173</v>
      </c>
      <c r="D4" s="38" t="s">
        <v>174</v>
      </c>
      <c r="E4" s="38" t="s">
        <v>175</v>
      </c>
      <c r="F4" s="38" t="s">
        <v>176</v>
      </c>
      <c r="G4" s="38" t="s">
        <v>177</v>
      </c>
    </row>
    <row r="5" spans="1:7" s="21" customFormat="1" ht="11.25" x14ac:dyDescent="0.2">
      <c r="A5" s="39"/>
      <c r="B5" s="39"/>
      <c r="C5" s="39"/>
      <c r="D5" s="39"/>
      <c r="E5" s="39"/>
      <c r="F5" s="39"/>
      <c r="G5" s="39"/>
    </row>
    <row r="6" spans="1:7" x14ac:dyDescent="0.25">
      <c r="A6" s="40" t="s">
        <v>398</v>
      </c>
      <c r="B6" s="41" t="s">
        <v>180</v>
      </c>
      <c r="C6" s="41" t="s">
        <v>181</v>
      </c>
      <c r="D6" s="41" t="s">
        <v>179</v>
      </c>
      <c r="E6" s="41" t="s">
        <v>179</v>
      </c>
      <c r="F6" s="42">
        <v>99111434.010000005</v>
      </c>
      <c r="G6" s="42">
        <v>45323060.5</v>
      </c>
    </row>
    <row r="7" spans="1:7" x14ac:dyDescent="0.25">
      <c r="A7" s="40" t="s">
        <v>182</v>
      </c>
      <c r="B7" s="41" t="s">
        <v>183</v>
      </c>
      <c r="C7" s="41" t="s">
        <v>181</v>
      </c>
      <c r="D7" s="41" t="s">
        <v>179</v>
      </c>
      <c r="E7" s="41" t="s">
        <v>179</v>
      </c>
      <c r="F7" s="42">
        <v>27874345.550000001</v>
      </c>
      <c r="G7" s="42">
        <v>14200690.779999999</v>
      </c>
    </row>
    <row r="8" spans="1:7" ht="38.25" x14ac:dyDescent="0.25">
      <c r="A8" s="40" t="s">
        <v>184</v>
      </c>
      <c r="B8" s="41" t="s">
        <v>185</v>
      </c>
      <c r="C8" s="41" t="s">
        <v>181</v>
      </c>
      <c r="D8" s="41" t="s">
        <v>179</v>
      </c>
      <c r="E8" s="41" t="s">
        <v>179</v>
      </c>
      <c r="F8" s="42">
        <v>1086432</v>
      </c>
      <c r="G8" s="42">
        <v>532215.6</v>
      </c>
    </row>
    <row r="9" spans="1:7" x14ac:dyDescent="0.25">
      <c r="A9" s="40" t="s">
        <v>186</v>
      </c>
      <c r="B9" s="41" t="s">
        <v>185</v>
      </c>
      <c r="C9" s="41" t="s">
        <v>187</v>
      </c>
      <c r="D9" s="41" t="s">
        <v>179</v>
      </c>
      <c r="E9" s="41" t="s">
        <v>179</v>
      </c>
      <c r="F9" s="42">
        <v>1086432</v>
      </c>
      <c r="G9" s="42">
        <v>532215.6</v>
      </c>
    </row>
    <row r="10" spans="1:7" x14ac:dyDescent="0.25">
      <c r="A10" s="40" t="s">
        <v>188</v>
      </c>
      <c r="B10" s="41" t="s">
        <v>185</v>
      </c>
      <c r="C10" s="41" t="s">
        <v>187</v>
      </c>
      <c r="D10" s="41" t="s">
        <v>189</v>
      </c>
      <c r="E10" s="41" t="s">
        <v>190</v>
      </c>
      <c r="F10" s="43">
        <v>75600</v>
      </c>
      <c r="G10" s="43">
        <v>37800</v>
      </c>
    </row>
    <row r="11" spans="1:7" ht="25.5" x14ac:dyDescent="0.25">
      <c r="A11" s="40" t="s">
        <v>399</v>
      </c>
      <c r="B11" s="41" t="s">
        <v>185</v>
      </c>
      <c r="C11" s="41" t="s">
        <v>187</v>
      </c>
      <c r="D11" s="41" t="s">
        <v>189</v>
      </c>
      <c r="E11" s="41" t="s">
        <v>190</v>
      </c>
      <c r="F11" s="42">
        <v>75600</v>
      </c>
      <c r="G11" s="42">
        <v>37800</v>
      </c>
    </row>
    <row r="12" spans="1:7" x14ac:dyDescent="0.25">
      <c r="A12" s="40" t="s">
        <v>191</v>
      </c>
      <c r="B12" s="41" t="s">
        <v>185</v>
      </c>
      <c r="C12" s="41" t="s">
        <v>187</v>
      </c>
      <c r="D12" s="41" t="s">
        <v>192</v>
      </c>
      <c r="E12" s="41" t="s">
        <v>193</v>
      </c>
      <c r="F12" s="43">
        <v>966000</v>
      </c>
      <c r="G12" s="43">
        <v>483000</v>
      </c>
    </row>
    <row r="13" spans="1:7" ht="25.5" x14ac:dyDescent="0.25">
      <c r="A13" s="40" t="s">
        <v>400</v>
      </c>
      <c r="B13" s="41" t="s">
        <v>185</v>
      </c>
      <c r="C13" s="41" t="s">
        <v>187</v>
      </c>
      <c r="D13" s="41" t="s">
        <v>192</v>
      </c>
      <c r="E13" s="41" t="s">
        <v>193</v>
      </c>
      <c r="F13" s="42">
        <v>966000</v>
      </c>
      <c r="G13" s="42">
        <v>483000</v>
      </c>
    </row>
    <row r="14" spans="1:7" x14ac:dyDescent="0.25">
      <c r="A14" s="40" t="s">
        <v>194</v>
      </c>
      <c r="B14" s="41" t="s">
        <v>185</v>
      </c>
      <c r="C14" s="41" t="s">
        <v>187</v>
      </c>
      <c r="D14" s="41" t="s">
        <v>195</v>
      </c>
      <c r="E14" s="41" t="s">
        <v>196</v>
      </c>
      <c r="F14" s="43">
        <v>22832</v>
      </c>
      <c r="G14" s="43">
        <v>11415.6</v>
      </c>
    </row>
    <row r="15" spans="1:7" ht="40.5" customHeight="1" x14ac:dyDescent="0.25">
      <c r="A15" s="40" t="s">
        <v>401</v>
      </c>
      <c r="B15" s="41" t="s">
        <v>185</v>
      </c>
      <c r="C15" s="41" t="s">
        <v>187</v>
      </c>
      <c r="D15" s="41" t="s">
        <v>195</v>
      </c>
      <c r="E15" s="41" t="s">
        <v>196</v>
      </c>
      <c r="F15" s="42">
        <v>22832</v>
      </c>
      <c r="G15" s="42">
        <v>11415.6</v>
      </c>
    </row>
    <row r="16" spans="1:7" x14ac:dyDescent="0.25">
      <c r="A16" s="40" t="s">
        <v>191</v>
      </c>
      <c r="B16" s="41" t="s">
        <v>185</v>
      </c>
      <c r="C16" s="41" t="s">
        <v>187</v>
      </c>
      <c r="D16" s="41" t="s">
        <v>197</v>
      </c>
      <c r="E16" s="41" t="s">
        <v>193</v>
      </c>
      <c r="F16" s="43">
        <v>2000</v>
      </c>
      <c r="G16" s="43">
        <v>0</v>
      </c>
    </row>
    <row r="17" spans="1:7" x14ac:dyDescent="0.25">
      <c r="A17" s="40" t="s">
        <v>402</v>
      </c>
      <c r="B17" s="41" t="s">
        <v>185</v>
      </c>
      <c r="C17" s="41" t="s">
        <v>187</v>
      </c>
      <c r="D17" s="41" t="s">
        <v>197</v>
      </c>
      <c r="E17" s="41" t="s">
        <v>193</v>
      </c>
      <c r="F17" s="42">
        <v>2000</v>
      </c>
      <c r="G17" s="42">
        <v>0</v>
      </c>
    </row>
    <row r="18" spans="1:7" x14ac:dyDescent="0.25">
      <c r="A18" s="40" t="s">
        <v>198</v>
      </c>
      <c r="B18" s="41" t="s">
        <v>185</v>
      </c>
      <c r="C18" s="41" t="s">
        <v>187</v>
      </c>
      <c r="D18" s="41" t="s">
        <v>197</v>
      </c>
      <c r="E18" s="41" t="s">
        <v>199</v>
      </c>
      <c r="F18" s="43">
        <v>5000</v>
      </c>
      <c r="G18" s="43">
        <v>0</v>
      </c>
    </row>
    <row r="19" spans="1:7" x14ac:dyDescent="0.25">
      <c r="A19" s="40" t="s">
        <v>402</v>
      </c>
      <c r="B19" s="41" t="s">
        <v>185</v>
      </c>
      <c r="C19" s="41" t="s">
        <v>187</v>
      </c>
      <c r="D19" s="41" t="s">
        <v>197</v>
      </c>
      <c r="E19" s="41" t="s">
        <v>199</v>
      </c>
      <c r="F19" s="42">
        <v>5000</v>
      </c>
      <c r="G19" s="42">
        <v>0</v>
      </c>
    </row>
    <row r="20" spans="1:7" ht="25.5" x14ac:dyDescent="0.25">
      <c r="A20" s="40" t="s">
        <v>200</v>
      </c>
      <c r="B20" s="41" t="s">
        <v>185</v>
      </c>
      <c r="C20" s="41" t="s">
        <v>187</v>
      </c>
      <c r="D20" s="41" t="s">
        <v>197</v>
      </c>
      <c r="E20" s="41" t="s">
        <v>201</v>
      </c>
      <c r="F20" s="43">
        <v>15000</v>
      </c>
      <c r="G20" s="43">
        <v>0</v>
      </c>
    </row>
    <row r="21" spans="1:7" x14ac:dyDescent="0.25">
      <c r="A21" s="40" t="s">
        <v>402</v>
      </c>
      <c r="B21" s="41" t="s">
        <v>185</v>
      </c>
      <c r="C21" s="41" t="s">
        <v>187</v>
      </c>
      <c r="D21" s="41" t="s">
        <v>197</v>
      </c>
      <c r="E21" s="41" t="s">
        <v>201</v>
      </c>
      <c r="F21" s="42">
        <v>15000</v>
      </c>
      <c r="G21" s="42">
        <v>0</v>
      </c>
    </row>
    <row r="22" spans="1:7" ht="51" x14ac:dyDescent="0.25">
      <c r="A22" s="40" t="s">
        <v>202</v>
      </c>
      <c r="B22" s="41" t="s">
        <v>203</v>
      </c>
      <c r="C22" s="41" t="s">
        <v>181</v>
      </c>
      <c r="D22" s="41" t="s">
        <v>179</v>
      </c>
      <c r="E22" s="41" t="s">
        <v>179</v>
      </c>
      <c r="F22" s="42">
        <v>18100819.43</v>
      </c>
      <c r="G22" s="42">
        <v>8736931.6400000006</v>
      </c>
    </row>
    <row r="23" spans="1:7" x14ac:dyDescent="0.25">
      <c r="A23" s="40" t="s">
        <v>186</v>
      </c>
      <c r="B23" s="41" t="s">
        <v>203</v>
      </c>
      <c r="C23" s="41" t="s">
        <v>204</v>
      </c>
      <c r="D23" s="41" t="s">
        <v>179</v>
      </c>
      <c r="E23" s="41" t="s">
        <v>179</v>
      </c>
      <c r="F23" s="42">
        <v>16940938.43</v>
      </c>
      <c r="G23" s="42">
        <v>8132872.9699999997</v>
      </c>
    </row>
    <row r="24" spans="1:7" x14ac:dyDescent="0.25">
      <c r="A24" s="40" t="s">
        <v>188</v>
      </c>
      <c r="B24" s="41" t="s">
        <v>203</v>
      </c>
      <c r="C24" s="41" t="s">
        <v>204</v>
      </c>
      <c r="D24" s="41" t="s">
        <v>189</v>
      </c>
      <c r="E24" s="41" t="s">
        <v>190</v>
      </c>
      <c r="F24" s="43">
        <v>11927449</v>
      </c>
      <c r="G24" s="43">
        <v>5919177.3200000003</v>
      </c>
    </row>
    <row r="25" spans="1:7" ht="25.5" hidden="1" x14ac:dyDescent="0.25">
      <c r="A25" s="40" t="s">
        <v>399</v>
      </c>
      <c r="B25" s="41" t="s">
        <v>203</v>
      </c>
      <c r="C25" s="41" t="s">
        <v>204</v>
      </c>
      <c r="D25" s="41" t="s">
        <v>189</v>
      </c>
      <c r="E25" s="41" t="s">
        <v>190</v>
      </c>
      <c r="F25" s="42">
        <v>11927449</v>
      </c>
      <c r="G25" s="42">
        <v>5919177.3200000003</v>
      </c>
    </row>
    <row r="26" spans="1:7" ht="25.5" hidden="1" x14ac:dyDescent="0.25">
      <c r="A26" s="40" t="s">
        <v>205</v>
      </c>
      <c r="B26" s="41" t="s">
        <v>203</v>
      </c>
      <c r="C26" s="41" t="s">
        <v>204</v>
      </c>
      <c r="D26" s="41" t="s">
        <v>189</v>
      </c>
      <c r="E26" s="41" t="s">
        <v>206</v>
      </c>
      <c r="F26" s="43">
        <v>100000</v>
      </c>
      <c r="G26" s="43">
        <v>51354.8</v>
      </c>
    </row>
    <row r="27" spans="1:7" ht="25.5" hidden="1" x14ac:dyDescent="0.25">
      <c r="A27" s="40" t="s">
        <v>399</v>
      </c>
      <c r="B27" s="41" t="s">
        <v>203</v>
      </c>
      <c r="C27" s="41" t="s">
        <v>204</v>
      </c>
      <c r="D27" s="41" t="s">
        <v>189</v>
      </c>
      <c r="E27" s="41" t="s">
        <v>206</v>
      </c>
      <c r="F27" s="42">
        <v>100000</v>
      </c>
      <c r="G27" s="42">
        <v>51354.8</v>
      </c>
    </row>
    <row r="28" spans="1:7" hidden="1" x14ac:dyDescent="0.25">
      <c r="A28" s="40" t="s">
        <v>194</v>
      </c>
      <c r="B28" s="41" t="s">
        <v>203</v>
      </c>
      <c r="C28" s="41" t="s">
        <v>204</v>
      </c>
      <c r="D28" s="41" t="s">
        <v>195</v>
      </c>
      <c r="E28" s="41" t="s">
        <v>196</v>
      </c>
      <c r="F28" s="43">
        <v>3602089.43</v>
      </c>
      <c r="G28" s="43">
        <v>1785175.16</v>
      </c>
    </row>
    <row r="29" spans="1:7" ht="51" hidden="1" x14ac:dyDescent="0.25">
      <c r="A29" s="40" t="s">
        <v>401</v>
      </c>
      <c r="B29" s="41" t="s">
        <v>203</v>
      </c>
      <c r="C29" s="41" t="s">
        <v>204</v>
      </c>
      <c r="D29" s="41" t="s">
        <v>195</v>
      </c>
      <c r="E29" s="41" t="s">
        <v>196</v>
      </c>
      <c r="F29" s="42">
        <v>3602089.43</v>
      </c>
      <c r="G29" s="42">
        <v>1785175.16</v>
      </c>
    </row>
    <row r="30" spans="1:7" hidden="1" x14ac:dyDescent="0.25">
      <c r="A30" s="40" t="s">
        <v>207</v>
      </c>
      <c r="B30" s="41" t="s">
        <v>203</v>
      </c>
      <c r="C30" s="41" t="s">
        <v>204</v>
      </c>
      <c r="D30" s="41" t="s">
        <v>197</v>
      </c>
      <c r="E30" s="41" t="s">
        <v>208</v>
      </c>
      <c r="F30" s="43">
        <v>195600</v>
      </c>
      <c r="G30" s="43">
        <v>47696.58</v>
      </c>
    </row>
    <row r="31" spans="1:7" x14ac:dyDescent="0.25">
      <c r="A31" s="40" t="s">
        <v>402</v>
      </c>
      <c r="B31" s="41" t="s">
        <v>203</v>
      </c>
      <c r="C31" s="41" t="s">
        <v>204</v>
      </c>
      <c r="D31" s="41" t="s">
        <v>197</v>
      </c>
      <c r="E31" s="41" t="s">
        <v>208</v>
      </c>
      <c r="F31" s="42">
        <v>195600</v>
      </c>
      <c r="G31" s="42">
        <v>47696.58</v>
      </c>
    </row>
    <row r="32" spans="1:7" x14ac:dyDescent="0.25">
      <c r="A32" s="40" t="s">
        <v>209</v>
      </c>
      <c r="B32" s="41" t="s">
        <v>203</v>
      </c>
      <c r="C32" s="41" t="s">
        <v>204</v>
      </c>
      <c r="D32" s="41" t="s">
        <v>197</v>
      </c>
      <c r="E32" s="41" t="s">
        <v>210</v>
      </c>
      <c r="F32" s="43">
        <v>25000</v>
      </c>
      <c r="G32" s="43">
        <v>8950.27</v>
      </c>
    </row>
    <row r="33" spans="1:7" ht="15" customHeight="1" x14ac:dyDescent="0.25">
      <c r="A33" s="40" t="s">
        <v>402</v>
      </c>
      <c r="B33" s="41" t="s">
        <v>203</v>
      </c>
      <c r="C33" s="41" t="s">
        <v>204</v>
      </c>
      <c r="D33" s="41" t="s">
        <v>197</v>
      </c>
      <c r="E33" s="41" t="s">
        <v>210</v>
      </c>
      <c r="F33" s="42">
        <v>25000</v>
      </c>
      <c r="G33" s="42">
        <v>8950.27</v>
      </c>
    </row>
    <row r="34" spans="1:7" x14ac:dyDescent="0.25">
      <c r="A34" s="40" t="s">
        <v>211</v>
      </c>
      <c r="B34" s="41" t="s">
        <v>203</v>
      </c>
      <c r="C34" s="41" t="s">
        <v>204</v>
      </c>
      <c r="D34" s="41" t="s">
        <v>197</v>
      </c>
      <c r="E34" s="41" t="s">
        <v>212</v>
      </c>
      <c r="F34" s="43">
        <v>91000</v>
      </c>
      <c r="G34" s="43">
        <v>39541.65</v>
      </c>
    </row>
    <row r="35" spans="1:7" x14ac:dyDescent="0.25">
      <c r="A35" s="40" t="s">
        <v>402</v>
      </c>
      <c r="B35" s="41" t="s">
        <v>203</v>
      </c>
      <c r="C35" s="41" t="s">
        <v>204</v>
      </c>
      <c r="D35" s="41" t="s">
        <v>197</v>
      </c>
      <c r="E35" s="41" t="s">
        <v>212</v>
      </c>
      <c r="F35" s="42">
        <v>91000</v>
      </c>
      <c r="G35" s="42">
        <v>39541.65</v>
      </c>
    </row>
    <row r="36" spans="1:7" x14ac:dyDescent="0.25">
      <c r="A36" s="40" t="s">
        <v>191</v>
      </c>
      <c r="B36" s="41" t="s">
        <v>203</v>
      </c>
      <c r="C36" s="41" t="s">
        <v>204</v>
      </c>
      <c r="D36" s="41" t="s">
        <v>197</v>
      </c>
      <c r="E36" s="41" t="s">
        <v>193</v>
      </c>
      <c r="F36" s="43">
        <v>385000</v>
      </c>
      <c r="G36" s="43">
        <v>159680</v>
      </c>
    </row>
    <row r="37" spans="1:7" x14ac:dyDescent="0.25">
      <c r="A37" s="40" t="s">
        <v>402</v>
      </c>
      <c r="B37" s="41" t="s">
        <v>203</v>
      </c>
      <c r="C37" s="41" t="s">
        <v>204</v>
      </c>
      <c r="D37" s="41" t="s">
        <v>197</v>
      </c>
      <c r="E37" s="41" t="s">
        <v>193</v>
      </c>
      <c r="F37" s="42">
        <v>385000</v>
      </c>
      <c r="G37" s="42">
        <v>159680</v>
      </c>
    </row>
    <row r="38" spans="1:7" x14ac:dyDescent="0.25">
      <c r="A38" s="40" t="s">
        <v>272</v>
      </c>
      <c r="B38" s="41" t="s">
        <v>203</v>
      </c>
      <c r="C38" s="41" t="s">
        <v>204</v>
      </c>
      <c r="D38" s="41" t="s">
        <v>197</v>
      </c>
      <c r="E38" s="41" t="s">
        <v>2</v>
      </c>
      <c r="F38" s="43">
        <v>2752</v>
      </c>
      <c r="G38" s="43">
        <v>2752</v>
      </c>
    </row>
    <row r="39" spans="1:7" x14ac:dyDescent="0.25">
      <c r="A39" s="40" t="s">
        <v>402</v>
      </c>
      <c r="B39" s="41" t="s">
        <v>203</v>
      </c>
      <c r="C39" s="41" t="s">
        <v>204</v>
      </c>
      <c r="D39" s="41" t="s">
        <v>197</v>
      </c>
      <c r="E39" s="41" t="s">
        <v>2</v>
      </c>
      <c r="F39" s="42">
        <v>2752</v>
      </c>
      <c r="G39" s="42">
        <v>2752</v>
      </c>
    </row>
    <row r="40" spans="1:7" x14ac:dyDescent="0.25">
      <c r="A40" s="40" t="s">
        <v>213</v>
      </c>
      <c r="B40" s="41" t="s">
        <v>203</v>
      </c>
      <c r="C40" s="41" t="s">
        <v>204</v>
      </c>
      <c r="D40" s="41" t="s">
        <v>197</v>
      </c>
      <c r="E40" s="41" t="s">
        <v>214</v>
      </c>
      <c r="F40" s="43">
        <v>10000</v>
      </c>
      <c r="G40" s="43">
        <v>0</v>
      </c>
    </row>
    <row r="41" spans="1:7" x14ac:dyDescent="0.25">
      <c r="A41" s="40" t="s">
        <v>402</v>
      </c>
      <c r="B41" s="41" t="s">
        <v>203</v>
      </c>
      <c r="C41" s="41" t="s">
        <v>204</v>
      </c>
      <c r="D41" s="41" t="s">
        <v>197</v>
      </c>
      <c r="E41" s="41" t="s">
        <v>214</v>
      </c>
      <c r="F41" s="42">
        <v>10000</v>
      </c>
      <c r="G41" s="42">
        <v>0</v>
      </c>
    </row>
    <row r="42" spans="1:7" x14ac:dyDescent="0.25">
      <c r="A42" s="40" t="s">
        <v>198</v>
      </c>
      <c r="B42" s="41" t="s">
        <v>203</v>
      </c>
      <c r="C42" s="41" t="s">
        <v>204</v>
      </c>
      <c r="D42" s="41" t="s">
        <v>197</v>
      </c>
      <c r="E42" s="41" t="s">
        <v>199</v>
      </c>
      <c r="F42" s="43">
        <v>197048</v>
      </c>
      <c r="G42" s="43">
        <v>16980.96</v>
      </c>
    </row>
    <row r="43" spans="1:7" x14ac:dyDescent="0.25">
      <c r="A43" s="40" t="s">
        <v>402</v>
      </c>
      <c r="B43" s="41" t="s">
        <v>203</v>
      </c>
      <c r="C43" s="41" t="s">
        <v>204</v>
      </c>
      <c r="D43" s="41" t="s">
        <v>197</v>
      </c>
      <c r="E43" s="41" t="s">
        <v>199</v>
      </c>
      <c r="F43" s="42">
        <v>197048</v>
      </c>
      <c r="G43" s="42">
        <v>16980.96</v>
      </c>
    </row>
    <row r="44" spans="1:7" x14ac:dyDescent="0.25">
      <c r="A44" s="40" t="s">
        <v>209</v>
      </c>
      <c r="B44" s="41" t="s">
        <v>203</v>
      </c>
      <c r="C44" s="41" t="s">
        <v>204</v>
      </c>
      <c r="D44" s="41" t="s">
        <v>215</v>
      </c>
      <c r="E44" s="41" t="s">
        <v>210</v>
      </c>
      <c r="F44" s="43">
        <v>405000</v>
      </c>
      <c r="G44" s="43">
        <v>101564.23</v>
      </c>
    </row>
    <row r="45" spans="1:7" x14ac:dyDescent="0.25">
      <c r="A45" s="40" t="s">
        <v>403</v>
      </c>
      <c r="B45" s="41" t="s">
        <v>203</v>
      </c>
      <c r="C45" s="41" t="s">
        <v>204</v>
      </c>
      <c r="D45" s="41" t="s">
        <v>215</v>
      </c>
      <c r="E45" s="41" t="s">
        <v>210</v>
      </c>
      <c r="F45" s="42">
        <v>405000</v>
      </c>
      <c r="G45" s="42">
        <v>101564.23</v>
      </c>
    </row>
    <row r="46" spans="1:7" ht="25.5" x14ac:dyDescent="0.25">
      <c r="A46" s="40" t="s">
        <v>216</v>
      </c>
      <c r="B46" s="41" t="s">
        <v>203</v>
      </c>
      <c r="C46" s="41" t="s">
        <v>217</v>
      </c>
      <c r="D46" s="41" t="s">
        <v>179</v>
      </c>
      <c r="E46" s="41" t="s">
        <v>179</v>
      </c>
      <c r="F46" s="42">
        <v>1159881</v>
      </c>
      <c r="G46" s="42">
        <v>604058.67000000004</v>
      </c>
    </row>
    <row r="47" spans="1:7" x14ac:dyDescent="0.25">
      <c r="A47" s="40" t="s">
        <v>188</v>
      </c>
      <c r="B47" s="41" t="s">
        <v>203</v>
      </c>
      <c r="C47" s="41" t="s">
        <v>217</v>
      </c>
      <c r="D47" s="41" t="s">
        <v>189</v>
      </c>
      <c r="E47" s="41" t="s">
        <v>190</v>
      </c>
      <c r="F47" s="43">
        <v>883165</v>
      </c>
      <c r="G47" s="43">
        <v>463946.73</v>
      </c>
    </row>
    <row r="48" spans="1:7" ht="25.5" x14ac:dyDescent="0.25">
      <c r="A48" s="40" t="s">
        <v>399</v>
      </c>
      <c r="B48" s="41" t="s">
        <v>203</v>
      </c>
      <c r="C48" s="41" t="s">
        <v>217</v>
      </c>
      <c r="D48" s="41" t="s">
        <v>189</v>
      </c>
      <c r="E48" s="41" t="s">
        <v>190</v>
      </c>
      <c r="F48" s="42">
        <v>883165</v>
      </c>
      <c r="G48" s="42">
        <v>463946.73</v>
      </c>
    </row>
    <row r="49" spans="1:7" ht="25.5" x14ac:dyDescent="0.25">
      <c r="A49" s="40" t="s">
        <v>205</v>
      </c>
      <c r="B49" s="41" t="s">
        <v>203</v>
      </c>
      <c r="C49" s="41" t="s">
        <v>217</v>
      </c>
      <c r="D49" s="41" t="s">
        <v>189</v>
      </c>
      <c r="E49" s="41" t="s">
        <v>206</v>
      </c>
      <c r="F49" s="43">
        <v>10000</v>
      </c>
      <c r="G49" s="43">
        <v>0</v>
      </c>
    </row>
    <row r="50" spans="1:7" ht="25.5" x14ac:dyDescent="0.25">
      <c r="A50" s="40" t="s">
        <v>399</v>
      </c>
      <c r="B50" s="41" t="s">
        <v>203</v>
      </c>
      <c r="C50" s="41" t="s">
        <v>217</v>
      </c>
      <c r="D50" s="41" t="s">
        <v>189</v>
      </c>
      <c r="E50" s="41" t="s">
        <v>206</v>
      </c>
      <c r="F50" s="42">
        <v>10000</v>
      </c>
      <c r="G50" s="42">
        <v>0</v>
      </c>
    </row>
    <row r="51" spans="1:7" x14ac:dyDescent="0.25">
      <c r="A51" s="40" t="s">
        <v>194</v>
      </c>
      <c r="B51" s="41" t="s">
        <v>203</v>
      </c>
      <c r="C51" s="41" t="s">
        <v>217</v>
      </c>
      <c r="D51" s="41" t="s">
        <v>195</v>
      </c>
      <c r="E51" s="41" t="s">
        <v>196</v>
      </c>
      <c r="F51" s="43">
        <v>266716</v>
      </c>
      <c r="G51" s="43">
        <v>140111.94</v>
      </c>
    </row>
    <row r="52" spans="1:7" ht="39" customHeight="1" x14ac:dyDescent="0.25">
      <c r="A52" s="40" t="s">
        <v>401</v>
      </c>
      <c r="B52" s="41" t="s">
        <v>203</v>
      </c>
      <c r="C52" s="41" t="s">
        <v>217</v>
      </c>
      <c r="D52" s="41" t="s">
        <v>195</v>
      </c>
      <c r="E52" s="41" t="s">
        <v>196</v>
      </c>
      <c r="F52" s="42">
        <v>266716</v>
      </c>
      <c r="G52" s="42">
        <v>140111.94</v>
      </c>
    </row>
    <row r="53" spans="1:7" x14ac:dyDescent="0.25">
      <c r="A53" s="40" t="s">
        <v>218</v>
      </c>
      <c r="B53" s="41" t="s">
        <v>219</v>
      </c>
      <c r="C53" s="41" t="s">
        <v>181</v>
      </c>
      <c r="D53" s="41" t="s">
        <v>179</v>
      </c>
      <c r="E53" s="41" t="s">
        <v>179</v>
      </c>
      <c r="F53" s="42">
        <v>200000</v>
      </c>
      <c r="G53" s="42">
        <v>0</v>
      </c>
    </row>
    <row r="54" spans="1:7" ht="25.5" x14ac:dyDescent="0.25">
      <c r="A54" s="40" t="s">
        <v>220</v>
      </c>
      <c r="B54" s="41" t="s">
        <v>219</v>
      </c>
      <c r="C54" s="41" t="s">
        <v>221</v>
      </c>
      <c r="D54" s="41" t="s">
        <v>179</v>
      </c>
      <c r="E54" s="41" t="s">
        <v>179</v>
      </c>
      <c r="F54" s="42">
        <v>200000</v>
      </c>
      <c r="G54" s="42">
        <v>0</v>
      </c>
    </row>
    <row r="55" spans="1:7" x14ac:dyDescent="0.25">
      <c r="A55" s="40" t="s">
        <v>222</v>
      </c>
      <c r="B55" s="41" t="s">
        <v>219</v>
      </c>
      <c r="C55" s="41" t="s">
        <v>221</v>
      </c>
      <c r="D55" s="41" t="s">
        <v>3</v>
      </c>
      <c r="E55" s="41" t="s">
        <v>223</v>
      </c>
      <c r="F55" s="43">
        <v>200000</v>
      </c>
      <c r="G55" s="43">
        <v>0</v>
      </c>
    </row>
    <row r="56" spans="1:7" x14ac:dyDescent="0.25">
      <c r="A56" s="40" t="s">
        <v>404</v>
      </c>
      <c r="B56" s="41" t="s">
        <v>219</v>
      </c>
      <c r="C56" s="41" t="s">
        <v>221</v>
      </c>
      <c r="D56" s="41" t="s">
        <v>3</v>
      </c>
      <c r="E56" s="41" t="s">
        <v>223</v>
      </c>
      <c r="F56" s="42">
        <v>200000</v>
      </c>
      <c r="G56" s="42">
        <v>0</v>
      </c>
    </row>
    <row r="57" spans="1:7" x14ac:dyDescent="0.25">
      <c r="A57" s="40" t="s">
        <v>224</v>
      </c>
      <c r="B57" s="41" t="s">
        <v>225</v>
      </c>
      <c r="C57" s="41" t="s">
        <v>181</v>
      </c>
      <c r="D57" s="41" t="s">
        <v>179</v>
      </c>
      <c r="E57" s="41" t="s">
        <v>179</v>
      </c>
      <c r="F57" s="42">
        <v>8487094.1199999992</v>
      </c>
      <c r="G57" s="42">
        <v>4931543.54</v>
      </c>
    </row>
    <row r="58" spans="1:7" x14ac:dyDescent="0.25">
      <c r="A58" s="40" t="s">
        <v>226</v>
      </c>
      <c r="B58" s="41" t="s">
        <v>225</v>
      </c>
      <c r="C58" s="41" t="s">
        <v>227</v>
      </c>
      <c r="D58" s="41" t="s">
        <v>179</v>
      </c>
      <c r="E58" s="41" t="s">
        <v>179</v>
      </c>
      <c r="F58" s="42">
        <v>1868728.12</v>
      </c>
      <c r="G58" s="42">
        <v>895863.12</v>
      </c>
    </row>
    <row r="59" spans="1:7" x14ac:dyDescent="0.25">
      <c r="A59" s="40" t="s">
        <v>188</v>
      </c>
      <c r="B59" s="41" t="s">
        <v>225</v>
      </c>
      <c r="C59" s="41" t="s">
        <v>227</v>
      </c>
      <c r="D59" s="41" t="s">
        <v>189</v>
      </c>
      <c r="E59" s="41" t="s">
        <v>190</v>
      </c>
      <c r="F59" s="43">
        <v>307332</v>
      </c>
      <c r="G59" s="43">
        <v>147666</v>
      </c>
    </row>
    <row r="60" spans="1:7" ht="25.5" x14ac:dyDescent="0.25">
      <c r="A60" s="40" t="s">
        <v>399</v>
      </c>
      <c r="B60" s="41" t="s">
        <v>225</v>
      </c>
      <c r="C60" s="41" t="s">
        <v>227</v>
      </c>
      <c r="D60" s="41" t="s">
        <v>189</v>
      </c>
      <c r="E60" s="41" t="s">
        <v>190</v>
      </c>
      <c r="F60" s="42">
        <v>307332</v>
      </c>
      <c r="G60" s="42">
        <v>147666</v>
      </c>
    </row>
    <row r="61" spans="1:7" x14ac:dyDescent="0.25">
      <c r="A61" s="40" t="s">
        <v>194</v>
      </c>
      <c r="B61" s="41" t="s">
        <v>225</v>
      </c>
      <c r="C61" s="41" t="s">
        <v>227</v>
      </c>
      <c r="D61" s="41" t="s">
        <v>195</v>
      </c>
      <c r="E61" s="41" t="s">
        <v>196</v>
      </c>
      <c r="F61" s="43">
        <v>92814</v>
      </c>
      <c r="G61" s="43">
        <v>44595.12</v>
      </c>
    </row>
    <row r="62" spans="1:7" ht="40.5" customHeight="1" x14ac:dyDescent="0.25">
      <c r="A62" s="40" t="s">
        <v>401</v>
      </c>
      <c r="B62" s="41" t="s">
        <v>225</v>
      </c>
      <c r="C62" s="41" t="s">
        <v>227</v>
      </c>
      <c r="D62" s="41" t="s">
        <v>195</v>
      </c>
      <c r="E62" s="41" t="s">
        <v>196</v>
      </c>
      <c r="F62" s="42">
        <v>92814</v>
      </c>
      <c r="G62" s="42">
        <v>44595.12</v>
      </c>
    </row>
    <row r="63" spans="1:7" x14ac:dyDescent="0.25">
      <c r="A63" s="40" t="s">
        <v>191</v>
      </c>
      <c r="B63" s="41" t="s">
        <v>225</v>
      </c>
      <c r="C63" s="41" t="s">
        <v>227</v>
      </c>
      <c r="D63" s="41" t="s">
        <v>197</v>
      </c>
      <c r="E63" s="41" t="s">
        <v>193</v>
      </c>
      <c r="F63" s="43">
        <v>352500</v>
      </c>
      <c r="G63" s="43">
        <v>134160</v>
      </c>
    </row>
    <row r="64" spans="1:7" x14ac:dyDescent="0.25">
      <c r="A64" s="40" t="s">
        <v>402</v>
      </c>
      <c r="B64" s="41" t="s">
        <v>225</v>
      </c>
      <c r="C64" s="41" t="s">
        <v>227</v>
      </c>
      <c r="D64" s="41" t="s">
        <v>197</v>
      </c>
      <c r="E64" s="41" t="s">
        <v>193</v>
      </c>
      <c r="F64" s="42">
        <v>352500</v>
      </c>
      <c r="G64" s="42">
        <v>134160</v>
      </c>
    </row>
    <row r="65" spans="1:7" x14ac:dyDescent="0.25">
      <c r="A65" s="40" t="s">
        <v>387</v>
      </c>
      <c r="B65" s="41" t="s">
        <v>225</v>
      </c>
      <c r="C65" s="41" t="s">
        <v>227</v>
      </c>
      <c r="D65" s="41" t="s">
        <v>197</v>
      </c>
      <c r="E65" s="41" t="s">
        <v>388</v>
      </c>
      <c r="F65" s="43">
        <v>4800</v>
      </c>
      <c r="G65" s="43">
        <v>4800</v>
      </c>
    </row>
    <row r="66" spans="1:7" x14ac:dyDescent="0.25">
      <c r="A66" s="40" t="s">
        <v>402</v>
      </c>
      <c r="B66" s="41" t="s">
        <v>225</v>
      </c>
      <c r="C66" s="41" t="s">
        <v>227</v>
      </c>
      <c r="D66" s="41" t="s">
        <v>197</v>
      </c>
      <c r="E66" s="41" t="s">
        <v>388</v>
      </c>
      <c r="F66" s="42">
        <v>4800</v>
      </c>
      <c r="G66" s="42">
        <v>4800</v>
      </c>
    </row>
    <row r="67" spans="1:7" x14ac:dyDescent="0.25">
      <c r="A67" s="40" t="s">
        <v>198</v>
      </c>
      <c r="B67" s="41" t="s">
        <v>225</v>
      </c>
      <c r="C67" s="41" t="s">
        <v>227</v>
      </c>
      <c r="D67" s="41" t="s">
        <v>197</v>
      </c>
      <c r="E67" s="41" t="s">
        <v>199</v>
      </c>
      <c r="F67" s="43">
        <v>35200</v>
      </c>
      <c r="G67" s="43">
        <v>33575.199999999997</v>
      </c>
    </row>
    <row r="68" spans="1:7" x14ac:dyDescent="0.25">
      <c r="A68" s="40" t="s">
        <v>402</v>
      </c>
      <c r="B68" s="41" t="s">
        <v>225</v>
      </c>
      <c r="C68" s="41" t="s">
        <v>227</v>
      </c>
      <c r="D68" s="41" t="s">
        <v>197</v>
      </c>
      <c r="E68" s="41" t="s">
        <v>199</v>
      </c>
      <c r="F68" s="42">
        <v>35200</v>
      </c>
      <c r="G68" s="42">
        <v>33575.199999999997</v>
      </c>
    </row>
    <row r="69" spans="1:7" ht="25.5" x14ac:dyDescent="0.25">
      <c r="A69" s="40" t="s">
        <v>200</v>
      </c>
      <c r="B69" s="41" t="s">
        <v>225</v>
      </c>
      <c r="C69" s="41" t="s">
        <v>227</v>
      </c>
      <c r="D69" s="41" t="s">
        <v>197</v>
      </c>
      <c r="E69" s="41" t="s">
        <v>201</v>
      </c>
      <c r="F69" s="43">
        <v>45000</v>
      </c>
      <c r="G69" s="43">
        <v>41380.800000000003</v>
      </c>
    </row>
    <row r="70" spans="1:7" x14ac:dyDescent="0.25">
      <c r="A70" s="40" t="s">
        <v>402</v>
      </c>
      <c r="B70" s="41" t="s">
        <v>225</v>
      </c>
      <c r="C70" s="41" t="s">
        <v>227</v>
      </c>
      <c r="D70" s="41" t="s">
        <v>197</v>
      </c>
      <c r="E70" s="41" t="s">
        <v>201</v>
      </c>
      <c r="F70" s="42">
        <v>45000</v>
      </c>
      <c r="G70" s="42">
        <v>41380.800000000003</v>
      </c>
    </row>
    <row r="71" spans="1:7" ht="16.5" customHeight="1" x14ac:dyDescent="0.25">
      <c r="A71" s="40" t="s">
        <v>222</v>
      </c>
      <c r="B71" s="41" t="s">
        <v>225</v>
      </c>
      <c r="C71" s="41" t="s">
        <v>227</v>
      </c>
      <c r="D71" s="41" t="s">
        <v>4</v>
      </c>
      <c r="E71" s="41" t="s">
        <v>223</v>
      </c>
      <c r="F71" s="43">
        <v>67500</v>
      </c>
      <c r="G71" s="43">
        <v>13000</v>
      </c>
    </row>
    <row r="72" spans="1:7" x14ac:dyDescent="0.25">
      <c r="A72" s="40" t="s">
        <v>405</v>
      </c>
      <c r="B72" s="41" t="s">
        <v>225</v>
      </c>
      <c r="C72" s="41" t="s">
        <v>227</v>
      </c>
      <c r="D72" s="41" t="s">
        <v>4</v>
      </c>
      <c r="E72" s="41" t="s">
        <v>223</v>
      </c>
      <c r="F72" s="42">
        <v>67500</v>
      </c>
      <c r="G72" s="42">
        <v>13000</v>
      </c>
    </row>
    <row r="73" spans="1:7" x14ac:dyDescent="0.25">
      <c r="A73" s="40" t="s">
        <v>222</v>
      </c>
      <c r="B73" s="41" t="s">
        <v>225</v>
      </c>
      <c r="C73" s="41" t="s">
        <v>227</v>
      </c>
      <c r="D73" s="41" t="s">
        <v>228</v>
      </c>
      <c r="E73" s="41" t="s">
        <v>223</v>
      </c>
      <c r="F73" s="43">
        <v>913582.12</v>
      </c>
      <c r="G73" s="43">
        <v>430614</v>
      </c>
    </row>
    <row r="74" spans="1:7" ht="25.5" x14ac:dyDescent="0.25">
      <c r="A74" s="40" t="s">
        <v>406</v>
      </c>
      <c r="B74" s="41" t="s">
        <v>225</v>
      </c>
      <c r="C74" s="41" t="s">
        <v>227</v>
      </c>
      <c r="D74" s="41" t="s">
        <v>228</v>
      </c>
      <c r="E74" s="41" t="s">
        <v>223</v>
      </c>
      <c r="F74" s="42">
        <v>913582.12</v>
      </c>
      <c r="G74" s="42">
        <v>430614</v>
      </c>
    </row>
    <row r="75" spans="1:7" x14ac:dyDescent="0.25">
      <c r="A75" s="40" t="s">
        <v>229</v>
      </c>
      <c r="B75" s="41" t="s">
        <v>225</v>
      </c>
      <c r="C75" s="41" t="s">
        <v>227</v>
      </c>
      <c r="D75" s="41" t="s">
        <v>230</v>
      </c>
      <c r="E75" s="41" t="s">
        <v>231</v>
      </c>
      <c r="F75" s="43">
        <v>50000</v>
      </c>
      <c r="G75" s="43">
        <v>46072</v>
      </c>
    </row>
    <row r="76" spans="1:7" x14ac:dyDescent="0.25">
      <c r="A76" s="40" t="s">
        <v>407</v>
      </c>
      <c r="B76" s="41" t="s">
        <v>225</v>
      </c>
      <c r="C76" s="41" t="s">
        <v>227</v>
      </c>
      <c r="D76" s="41" t="s">
        <v>230</v>
      </c>
      <c r="E76" s="41" t="s">
        <v>231</v>
      </c>
      <c r="F76" s="42">
        <v>50000</v>
      </c>
      <c r="G76" s="42">
        <v>46072</v>
      </c>
    </row>
    <row r="77" spans="1:7" ht="42" customHeight="1" x14ac:dyDescent="0.25">
      <c r="A77" s="40" t="s">
        <v>232</v>
      </c>
      <c r="B77" s="41" t="s">
        <v>225</v>
      </c>
      <c r="C77" s="41" t="s">
        <v>233</v>
      </c>
      <c r="D77" s="41" t="s">
        <v>179</v>
      </c>
      <c r="E77" s="41" t="s">
        <v>179</v>
      </c>
      <c r="F77" s="42">
        <v>5424644</v>
      </c>
      <c r="G77" s="42">
        <v>3197404.42</v>
      </c>
    </row>
    <row r="78" spans="1:7" ht="25.5" x14ac:dyDescent="0.25">
      <c r="A78" s="40" t="s">
        <v>234</v>
      </c>
      <c r="B78" s="41" t="s">
        <v>225</v>
      </c>
      <c r="C78" s="41" t="s">
        <v>233</v>
      </c>
      <c r="D78" s="41" t="s">
        <v>235</v>
      </c>
      <c r="E78" s="41" t="s">
        <v>236</v>
      </c>
      <c r="F78" s="43">
        <v>10000</v>
      </c>
      <c r="G78" s="43">
        <v>0</v>
      </c>
    </row>
    <row r="79" spans="1:7" ht="25.5" x14ac:dyDescent="0.25">
      <c r="A79" s="40" t="s">
        <v>408</v>
      </c>
      <c r="B79" s="41" t="s">
        <v>225</v>
      </c>
      <c r="C79" s="41" t="s">
        <v>233</v>
      </c>
      <c r="D79" s="41" t="s">
        <v>235</v>
      </c>
      <c r="E79" s="41" t="s">
        <v>236</v>
      </c>
      <c r="F79" s="42">
        <v>10000</v>
      </c>
      <c r="G79" s="42">
        <v>0</v>
      </c>
    </row>
    <row r="80" spans="1:7" x14ac:dyDescent="0.25">
      <c r="A80" s="40" t="s">
        <v>191</v>
      </c>
      <c r="B80" s="41" t="s">
        <v>225</v>
      </c>
      <c r="C80" s="41" t="s">
        <v>233</v>
      </c>
      <c r="D80" s="41" t="s">
        <v>235</v>
      </c>
      <c r="E80" s="41" t="s">
        <v>193</v>
      </c>
      <c r="F80" s="43">
        <v>60000</v>
      </c>
      <c r="G80" s="43">
        <v>0</v>
      </c>
    </row>
    <row r="81" spans="1:7" ht="25.5" x14ac:dyDescent="0.25">
      <c r="A81" s="40" t="s">
        <v>408</v>
      </c>
      <c r="B81" s="41" t="s">
        <v>225</v>
      </c>
      <c r="C81" s="41" t="s">
        <v>233</v>
      </c>
      <c r="D81" s="41" t="s">
        <v>235</v>
      </c>
      <c r="E81" s="41" t="s">
        <v>193</v>
      </c>
      <c r="F81" s="42">
        <v>60000</v>
      </c>
      <c r="G81" s="42">
        <v>0</v>
      </c>
    </row>
    <row r="82" spans="1:7" x14ac:dyDescent="0.25">
      <c r="A82" s="40" t="s">
        <v>188</v>
      </c>
      <c r="B82" s="41" t="s">
        <v>225</v>
      </c>
      <c r="C82" s="41" t="s">
        <v>233</v>
      </c>
      <c r="D82" s="41" t="s">
        <v>189</v>
      </c>
      <c r="E82" s="41" t="s">
        <v>190</v>
      </c>
      <c r="F82" s="43">
        <v>3959020</v>
      </c>
      <c r="G82" s="43">
        <v>2479965.92</v>
      </c>
    </row>
    <row r="83" spans="1:7" ht="25.5" x14ac:dyDescent="0.25">
      <c r="A83" s="40" t="s">
        <v>399</v>
      </c>
      <c r="B83" s="41" t="s">
        <v>225</v>
      </c>
      <c r="C83" s="41" t="s">
        <v>233</v>
      </c>
      <c r="D83" s="41" t="s">
        <v>189</v>
      </c>
      <c r="E83" s="41" t="s">
        <v>190</v>
      </c>
      <c r="F83" s="42">
        <v>3959020</v>
      </c>
      <c r="G83" s="42">
        <v>2479965.92</v>
      </c>
    </row>
    <row r="84" spans="1:7" x14ac:dyDescent="0.25">
      <c r="A84" s="40" t="s">
        <v>194</v>
      </c>
      <c r="B84" s="41" t="s">
        <v>225</v>
      </c>
      <c r="C84" s="41" t="s">
        <v>233</v>
      </c>
      <c r="D84" s="41" t="s">
        <v>195</v>
      </c>
      <c r="E84" s="41" t="s">
        <v>196</v>
      </c>
      <c r="F84" s="43">
        <v>1195624</v>
      </c>
      <c r="G84" s="43">
        <v>717438.5</v>
      </c>
    </row>
    <row r="85" spans="1:7" ht="39.75" customHeight="1" x14ac:dyDescent="0.25">
      <c r="A85" s="40" t="s">
        <v>401</v>
      </c>
      <c r="B85" s="41" t="s">
        <v>225</v>
      </c>
      <c r="C85" s="41" t="s">
        <v>233</v>
      </c>
      <c r="D85" s="41" t="s">
        <v>195</v>
      </c>
      <c r="E85" s="41" t="s">
        <v>196</v>
      </c>
      <c r="F85" s="42">
        <v>1195624</v>
      </c>
      <c r="G85" s="42">
        <v>717438.5</v>
      </c>
    </row>
    <row r="86" spans="1:7" x14ac:dyDescent="0.25">
      <c r="A86" s="40" t="s">
        <v>191</v>
      </c>
      <c r="B86" s="41" t="s">
        <v>225</v>
      </c>
      <c r="C86" s="41" t="s">
        <v>233</v>
      </c>
      <c r="D86" s="41" t="s">
        <v>197</v>
      </c>
      <c r="E86" s="41" t="s">
        <v>193</v>
      </c>
      <c r="F86" s="43">
        <v>200000</v>
      </c>
      <c r="G86" s="43">
        <v>0</v>
      </c>
    </row>
    <row r="87" spans="1:7" x14ac:dyDescent="0.25">
      <c r="A87" s="40" t="s">
        <v>402</v>
      </c>
      <c r="B87" s="41" t="s">
        <v>225</v>
      </c>
      <c r="C87" s="41" t="s">
        <v>233</v>
      </c>
      <c r="D87" s="41" t="s">
        <v>197</v>
      </c>
      <c r="E87" s="41" t="s">
        <v>193</v>
      </c>
      <c r="F87" s="42">
        <v>200000</v>
      </c>
      <c r="G87" s="42">
        <v>0</v>
      </c>
    </row>
    <row r="88" spans="1:7" ht="38.25" x14ac:dyDescent="0.25">
      <c r="A88" s="40" t="s">
        <v>237</v>
      </c>
      <c r="B88" s="41" t="s">
        <v>225</v>
      </c>
      <c r="C88" s="41" t="s">
        <v>238</v>
      </c>
      <c r="D88" s="41" t="s">
        <v>179</v>
      </c>
      <c r="E88" s="41" t="s">
        <v>179</v>
      </c>
      <c r="F88" s="42">
        <v>609336</v>
      </c>
      <c r="G88" s="42">
        <v>253890</v>
      </c>
    </row>
    <row r="89" spans="1:7" x14ac:dyDescent="0.25">
      <c r="A89" s="40" t="s">
        <v>188</v>
      </c>
      <c r="B89" s="41" t="s">
        <v>225</v>
      </c>
      <c r="C89" s="41" t="s">
        <v>238</v>
      </c>
      <c r="D89" s="41" t="s">
        <v>189</v>
      </c>
      <c r="E89" s="41" t="s">
        <v>190</v>
      </c>
      <c r="F89" s="43">
        <v>468000</v>
      </c>
      <c r="G89" s="43">
        <v>195000</v>
      </c>
    </row>
    <row r="90" spans="1:7" ht="25.5" x14ac:dyDescent="0.25">
      <c r="A90" s="40" t="s">
        <v>399</v>
      </c>
      <c r="B90" s="41" t="s">
        <v>225</v>
      </c>
      <c r="C90" s="41" t="s">
        <v>238</v>
      </c>
      <c r="D90" s="41" t="s">
        <v>189</v>
      </c>
      <c r="E90" s="41" t="s">
        <v>190</v>
      </c>
      <c r="F90" s="42">
        <v>468000</v>
      </c>
      <c r="G90" s="42">
        <v>195000</v>
      </c>
    </row>
    <row r="91" spans="1:7" x14ac:dyDescent="0.25">
      <c r="A91" s="40" t="s">
        <v>194</v>
      </c>
      <c r="B91" s="41" t="s">
        <v>225</v>
      </c>
      <c r="C91" s="41" t="s">
        <v>238</v>
      </c>
      <c r="D91" s="41" t="s">
        <v>195</v>
      </c>
      <c r="E91" s="41" t="s">
        <v>196</v>
      </c>
      <c r="F91" s="43">
        <v>141336</v>
      </c>
      <c r="G91" s="43">
        <v>58890</v>
      </c>
    </row>
    <row r="92" spans="1:7" ht="42" customHeight="1" x14ac:dyDescent="0.25">
      <c r="A92" s="40" t="s">
        <v>401</v>
      </c>
      <c r="B92" s="41" t="s">
        <v>225</v>
      </c>
      <c r="C92" s="41" t="s">
        <v>238</v>
      </c>
      <c r="D92" s="41" t="s">
        <v>195</v>
      </c>
      <c r="E92" s="41" t="s">
        <v>196</v>
      </c>
      <c r="F92" s="42">
        <v>141336</v>
      </c>
      <c r="G92" s="42">
        <v>58890</v>
      </c>
    </row>
    <row r="93" spans="1:7" ht="38.25" x14ac:dyDescent="0.25">
      <c r="A93" s="40" t="s">
        <v>279</v>
      </c>
      <c r="B93" s="41" t="s">
        <v>225</v>
      </c>
      <c r="C93" s="41" t="s">
        <v>280</v>
      </c>
      <c r="D93" s="41" t="s">
        <v>179</v>
      </c>
      <c r="E93" s="41" t="s">
        <v>179</v>
      </c>
      <c r="F93" s="42">
        <v>584386</v>
      </c>
      <c r="G93" s="42">
        <v>584386</v>
      </c>
    </row>
    <row r="94" spans="1:7" x14ac:dyDescent="0.25">
      <c r="A94" s="40" t="s">
        <v>222</v>
      </c>
      <c r="B94" s="41" t="s">
        <v>225</v>
      </c>
      <c r="C94" s="41" t="s">
        <v>280</v>
      </c>
      <c r="D94" s="41" t="s">
        <v>228</v>
      </c>
      <c r="E94" s="41" t="s">
        <v>223</v>
      </c>
      <c r="F94" s="43">
        <v>584386</v>
      </c>
      <c r="G94" s="43">
        <v>584386</v>
      </c>
    </row>
    <row r="95" spans="1:7" ht="30.75" customHeight="1" x14ac:dyDescent="0.25">
      <c r="A95" s="40" t="s">
        <v>406</v>
      </c>
      <c r="B95" s="41" t="s">
        <v>225</v>
      </c>
      <c r="C95" s="41" t="s">
        <v>280</v>
      </c>
      <c r="D95" s="41" t="s">
        <v>228</v>
      </c>
      <c r="E95" s="41" t="s">
        <v>223</v>
      </c>
      <c r="F95" s="42">
        <v>584386</v>
      </c>
      <c r="G95" s="42">
        <v>584386</v>
      </c>
    </row>
    <row r="96" spans="1:7" x14ac:dyDescent="0.25">
      <c r="A96" s="40" t="s">
        <v>239</v>
      </c>
      <c r="B96" s="41" t="s">
        <v>240</v>
      </c>
      <c r="C96" s="41" t="s">
        <v>181</v>
      </c>
      <c r="D96" s="41" t="s">
        <v>179</v>
      </c>
      <c r="E96" s="41" t="s">
        <v>179</v>
      </c>
      <c r="F96" s="42">
        <v>1368348</v>
      </c>
      <c r="G96" s="42">
        <v>782916.71</v>
      </c>
    </row>
    <row r="97" spans="1:7" x14ac:dyDescent="0.25">
      <c r="A97" s="40" t="s">
        <v>241</v>
      </c>
      <c r="B97" s="41" t="s">
        <v>5</v>
      </c>
      <c r="C97" s="41" t="s">
        <v>181</v>
      </c>
      <c r="D97" s="41" t="s">
        <v>179</v>
      </c>
      <c r="E97" s="41" t="s">
        <v>179</v>
      </c>
      <c r="F97" s="42">
        <v>1368348</v>
      </c>
      <c r="G97" s="42">
        <v>782916.71</v>
      </c>
    </row>
    <row r="98" spans="1:7" ht="38.25" x14ac:dyDescent="0.25">
      <c r="A98" s="40" t="s">
        <v>242</v>
      </c>
      <c r="B98" s="41" t="s">
        <v>5</v>
      </c>
      <c r="C98" s="41" t="s">
        <v>243</v>
      </c>
      <c r="D98" s="41" t="s">
        <v>179</v>
      </c>
      <c r="E98" s="41" t="s">
        <v>179</v>
      </c>
      <c r="F98" s="42">
        <v>1368348</v>
      </c>
      <c r="G98" s="42">
        <v>782916.71</v>
      </c>
    </row>
    <row r="99" spans="1:7" x14ac:dyDescent="0.25">
      <c r="A99" s="40" t="s">
        <v>188</v>
      </c>
      <c r="B99" s="41" t="s">
        <v>5</v>
      </c>
      <c r="C99" s="41" t="s">
        <v>243</v>
      </c>
      <c r="D99" s="41" t="s">
        <v>189</v>
      </c>
      <c r="E99" s="41" t="s">
        <v>190</v>
      </c>
      <c r="F99" s="43">
        <v>1026374</v>
      </c>
      <c r="G99" s="43">
        <v>598567.23</v>
      </c>
    </row>
    <row r="100" spans="1:7" ht="25.5" x14ac:dyDescent="0.25">
      <c r="A100" s="40" t="s">
        <v>399</v>
      </c>
      <c r="B100" s="41" t="s">
        <v>5</v>
      </c>
      <c r="C100" s="41" t="s">
        <v>243</v>
      </c>
      <c r="D100" s="41" t="s">
        <v>189</v>
      </c>
      <c r="E100" s="41" t="s">
        <v>190</v>
      </c>
      <c r="F100" s="42">
        <v>1026374</v>
      </c>
      <c r="G100" s="42">
        <v>598567.23</v>
      </c>
    </row>
    <row r="101" spans="1:7" ht="25.5" x14ac:dyDescent="0.25">
      <c r="A101" s="40" t="s">
        <v>205</v>
      </c>
      <c r="B101" s="41" t="s">
        <v>5</v>
      </c>
      <c r="C101" s="41" t="s">
        <v>243</v>
      </c>
      <c r="D101" s="41" t="s">
        <v>189</v>
      </c>
      <c r="E101" s="41" t="s">
        <v>206</v>
      </c>
      <c r="F101" s="43">
        <v>10000</v>
      </c>
      <c r="G101" s="43">
        <v>0</v>
      </c>
    </row>
    <row r="102" spans="1:7" ht="25.5" x14ac:dyDescent="0.25">
      <c r="A102" s="40" t="s">
        <v>399</v>
      </c>
      <c r="B102" s="41" t="s">
        <v>5</v>
      </c>
      <c r="C102" s="41" t="s">
        <v>243</v>
      </c>
      <c r="D102" s="41" t="s">
        <v>189</v>
      </c>
      <c r="E102" s="41" t="s">
        <v>206</v>
      </c>
      <c r="F102" s="42">
        <v>10000</v>
      </c>
      <c r="G102" s="42">
        <v>0</v>
      </c>
    </row>
    <row r="103" spans="1:7" x14ac:dyDescent="0.25">
      <c r="A103" s="40" t="s">
        <v>194</v>
      </c>
      <c r="B103" s="41" t="s">
        <v>5</v>
      </c>
      <c r="C103" s="41" t="s">
        <v>243</v>
      </c>
      <c r="D103" s="41" t="s">
        <v>195</v>
      </c>
      <c r="E103" s="41" t="s">
        <v>196</v>
      </c>
      <c r="F103" s="43">
        <v>309966</v>
      </c>
      <c r="G103" s="43">
        <v>180767.28</v>
      </c>
    </row>
    <row r="104" spans="1:7" ht="42" customHeight="1" x14ac:dyDescent="0.25">
      <c r="A104" s="40" t="s">
        <v>401</v>
      </c>
      <c r="B104" s="41" t="s">
        <v>5</v>
      </c>
      <c r="C104" s="41" t="s">
        <v>243</v>
      </c>
      <c r="D104" s="41" t="s">
        <v>195</v>
      </c>
      <c r="E104" s="41" t="s">
        <v>196</v>
      </c>
      <c r="F104" s="42">
        <v>309966</v>
      </c>
      <c r="G104" s="42">
        <v>180767.28</v>
      </c>
    </row>
    <row r="105" spans="1:7" x14ac:dyDescent="0.25">
      <c r="A105" s="40" t="s">
        <v>207</v>
      </c>
      <c r="B105" s="41" t="s">
        <v>5</v>
      </c>
      <c r="C105" s="41" t="s">
        <v>243</v>
      </c>
      <c r="D105" s="41" t="s">
        <v>197</v>
      </c>
      <c r="E105" s="41" t="s">
        <v>208</v>
      </c>
      <c r="F105" s="43">
        <v>20000</v>
      </c>
      <c r="G105" s="43">
        <v>3582.2</v>
      </c>
    </row>
    <row r="106" spans="1:7" x14ac:dyDescent="0.25">
      <c r="A106" s="40" t="s">
        <v>402</v>
      </c>
      <c r="B106" s="41" t="s">
        <v>5</v>
      </c>
      <c r="C106" s="41" t="s">
        <v>243</v>
      </c>
      <c r="D106" s="41" t="s">
        <v>197</v>
      </c>
      <c r="E106" s="41" t="s">
        <v>208</v>
      </c>
      <c r="F106" s="42">
        <v>20000</v>
      </c>
      <c r="G106" s="42">
        <v>3582.2</v>
      </c>
    </row>
    <row r="107" spans="1:7" x14ac:dyDescent="0.25">
      <c r="A107" s="40" t="s">
        <v>198</v>
      </c>
      <c r="B107" s="41" t="s">
        <v>5</v>
      </c>
      <c r="C107" s="41" t="s">
        <v>243</v>
      </c>
      <c r="D107" s="41" t="s">
        <v>197</v>
      </c>
      <c r="E107" s="41" t="s">
        <v>199</v>
      </c>
      <c r="F107" s="43">
        <v>2008</v>
      </c>
      <c r="G107" s="43">
        <v>0</v>
      </c>
    </row>
    <row r="108" spans="1:7" x14ac:dyDescent="0.25">
      <c r="A108" s="40" t="s">
        <v>402</v>
      </c>
      <c r="B108" s="41" t="s">
        <v>5</v>
      </c>
      <c r="C108" s="41" t="s">
        <v>243</v>
      </c>
      <c r="D108" s="41" t="s">
        <v>197</v>
      </c>
      <c r="E108" s="41" t="s">
        <v>199</v>
      </c>
      <c r="F108" s="42">
        <v>2008</v>
      </c>
      <c r="G108" s="42">
        <v>0</v>
      </c>
    </row>
    <row r="109" spans="1:7" ht="25.5" x14ac:dyDescent="0.25">
      <c r="A109" s="40" t="s">
        <v>244</v>
      </c>
      <c r="B109" s="41" t="s">
        <v>245</v>
      </c>
      <c r="C109" s="41" t="s">
        <v>181</v>
      </c>
      <c r="D109" s="41" t="s">
        <v>179</v>
      </c>
      <c r="E109" s="41" t="s">
        <v>179</v>
      </c>
      <c r="F109" s="42">
        <v>1027200</v>
      </c>
      <c r="G109" s="42">
        <v>353711.76</v>
      </c>
    </row>
    <row r="110" spans="1:7" x14ac:dyDescent="0.25">
      <c r="A110" s="40" t="s">
        <v>246</v>
      </c>
      <c r="B110" s="41" t="s">
        <v>247</v>
      </c>
      <c r="C110" s="41" t="s">
        <v>181</v>
      </c>
      <c r="D110" s="41" t="s">
        <v>179</v>
      </c>
      <c r="E110" s="41" t="s">
        <v>179</v>
      </c>
      <c r="F110" s="42">
        <v>50000</v>
      </c>
      <c r="G110" s="42">
        <v>0</v>
      </c>
    </row>
    <row r="111" spans="1:7" ht="63.75" x14ac:dyDescent="0.25">
      <c r="A111" s="40" t="s">
        <v>248</v>
      </c>
      <c r="B111" s="41" t="s">
        <v>247</v>
      </c>
      <c r="C111" s="41" t="s">
        <v>249</v>
      </c>
      <c r="D111" s="41" t="s">
        <v>179</v>
      </c>
      <c r="E111" s="41" t="s">
        <v>179</v>
      </c>
      <c r="F111" s="42">
        <v>50000</v>
      </c>
      <c r="G111" s="42">
        <v>0</v>
      </c>
    </row>
    <row r="112" spans="1:7" x14ac:dyDescent="0.25">
      <c r="A112" s="40" t="s">
        <v>198</v>
      </c>
      <c r="B112" s="41" t="s">
        <v>247</v>
      </c>
      <c r="C112" s="41" t="s">
        <v>249</v>
      </c>
      <c r="D112" s="41" t="s">
        <v>197</v>
      </c>
      <c r="E112" s="41" t="s">
        <v>199</v>
      </c>
      <c r="F112" s="43">
        <v>50000</v>
      </c>
      <c r="G112" s="43">
        <v>0</v>
      </c>
    </row>
    <row r="113" spans="1:7" x14ac:dyDescent="0.25">
      <c r="A113" s="40" t="s">
        <v>402</v>
      </c>
      <c r="B113" s="41" t="s">
        <v>247</v>
      </c>
      <c r="C113" s="41" t="s">
        <v>249</v>
      </c>
      <c r="D113" s="41" t="s">
        <v>197</v>
      </c>
      <c r="E113" s="41" t="s">
        <v>199</v>
      </c>
      <c r="F113" s="42">
        <v>50000</v>
      </c>
      <c r="G113" s="42">
        <v>0</v>
      </c>
    </row>
    <row r="114" spans="1:7" ht="30.75" customHeight="1" x14ac:dyDescent="0.25">
      <c r="A114" s="40" t="s">
        <v>250</v>
      </c>
      <c r="B114" s="41" t="s">
        <v>251</v>
      </c>
      <c r="C114" s="41" t="s">
        <v>181</v>
      </c>
      <c r="D114" s="41" t="s">
        <v>179</v>
      </c>
      <c r="E114" s="41" t="s">
        <v>179</v>
      </c>
      <c r="F114" s="42">
        <v>90000</v>
      </c>
      <c r="G114" s="42">
        <v>0</v>
      </c>
    </row>
    <row r="115" spans="1:7" ht="25.5" x14ac:dyDescent="0.25">
      <c r="A115" s="40" t="s">
        <v>252</v>
      </c>
      <c r="B115" s="41" t="s">
        <v>251</v>
      </c>
      <c r="C115" s="41" t="s">
        <v>253</v>
      </c>
      <c r="D115" s="41" t="s">
        <v>179</v>
      </c>
      <c r="E115" s="41" t="s">
        <v>179</v>
      </c>
      <c r="F115" s="42">
        <v>90000</v>
      </c>
      <c r="G115" s="42">
        <v>0</v>
      </c>
    </row>
    <row r="116" spans="1:7" x14ac:dyDescent="0.25">
      <c r="A116" s="40" t="s">
        <v>191</v>
      </c>
      <c r="B116" s="41" t="s">
        <v>251</v>
      </c>
      <c r="C116" s="41" t="s">
        <v>253</v>
      </c>
      <c r="D116" s="41" t="s">
        <v>197</v>
      </c>
      <c r="E116" s="41" t="s">
        <v>193</v>
      </c>
      <c r="F116" s="43">
        <v>40000</v>
      </c>
      <c r="G116" s="43">
        <v>0</v>
      </c>
    </row>
    <row r="117" spans="1:7" x14ac:dyDescent="0.25">
      <c r="A117" s="40" t="s">
        <v>402</v>
      </c>
      <c r="B117" s="41" t="s">
        <v>251</v>
      </c>
      <c r="C117" s="41" t="s">
        <v>253</v>
      </c>
      <c r="D117" s="41" t="s">
        <v>197</v>
      </c>
      <c r="E117" s="41" t="s">
        <v>193</v>
      </c>
      <c r="F117" s="42">
        <v>40000</v>
      </c>
      <c r="G117" s="42">
        <v>0</v>
      </c>
    </row>
    <row r="118" spans="1:7" x14ac:dyDescent="0.25">
      <c r="A118" s="40" t="s">
        <v>198</v>
      </c>
      <c r="B118" s="41" t="s">
        <v>251</v>
      </c>
      <c r="C118" s="41" t="s">
        <v>253</v>
      </c>
      <c r="D118" s="41" t="s">
        <v>197</v>
      </c>
      <c r="E118" s="41" t="s">
        <v>199</v>
      </c>
      <c r="F118" s="43">
        <v>50000</v>
      </c>
      <c r="G118" s="43">
        <v>0</v>
      </c>
    </row>
    <row r="119" spans="1:7" x14ac:dyDescent="0.25">
      <c r="A119" s="40" t="s">
        <v>402</v>
      </c>
      <c r="B119" s="41" t="s">
        <v>251</v>
      </c>
      <c r="C119" s="41" t="s">
        <v>253</v>
      </c>
      <c r="D119" s="41" t="s">
        <v>197</v>
      </c>
      <c r="E119" s="41" t="s">
        <v>199</v>
      </c>
      <c r="F119" s="42">
        <v>50000</v>
      </c>
      <c r="G119" s="42">
        <v>0</v>
      </c>
    </row>
    <row r="120" spans="1:7" ht="25.5" x14ac:dyDescent="0.25">
      <c r="A120" s="40" t="s">
        <v>254</v>
      </c>
      <c r="B120" s="41" t="s">
        <v>255</v>
      </c>
      <c r="C120" s="41" t="s">
        <v>181</v>
      </c>
      <c r="D120" s="41" t="s">
        <v>179</v>
      </c>
      <c r="E120" s="41" t="s">
        <v>179</v>
      </c>
      <c r="F120" s="42">
        <v>887200</v>
      </c>
      <c r="G120" s="42">
        <v>353711.76</v>
      </c>
    </row>
    <row r="121" spans="1:7" x14ac:dyDescent="0.25">
      <c r="A121" s="40" t="s">
        <v>256</v>
      </c>
      <c r="B121" s="41" t="s">
        <v>255</v>
      </c>
      <c r="C121" s="41" t="s">
        <v>257</v>
      </c>
      <c r="D121" s="41" t="s">
        <v>179</v>
      </c>
      <c r="E121" s="41" t="s">
        <v>179</v>
      </c>
      <c r="F121" s="42">
        <v>537200</v>
      </c>
      <c r="G121" s="42">
        <v>237045.76000000001</v>
      </c>
    </row>
    <row r="122" spans="1:7" x14ac:dyDescent="0.25">
      <c r="A122" s="40" t="s">
        <v>222</v>
      </c>
      <c r="B122" s="41" t="s">
        <v>255</v>
      </c>
      <c r="C122" s="41" t="s">
        <v>257</v>
      </c>
      <c r="D122" s="41" t="s">
        <v>192</v>
      </c>
      <c r="E122" s="41" t="s">
        <v>223</v>
      </c>
      <c r="F122" s="43">
        <v>100000</v>
      </c>
      <c r="G122" s="43">
        <v>40000</v>
      </c>
    </row>
    <row r="123" spans="1:7" ht="25.5" x14ac:dyDescent="0.25">
      <c r="A123" s="40" t="s">
        <v>400</v>
      </c>
      <c r="B123" s="41" t="s">
        <v>255</v>
      </c>
      <c r="C123" s="41" t="s">
        <v>257</v>
      </c>
      <c r="D123" s="41" t="s">
        <v>192</v>
      </c>
      <c r="E123" s="41" t="s">
        <v>223</v>
      </c>
      <c r="F123" s="42">
        <v>100000</v>
      </c>
      <c r="G123" s="42">
        <v>40000</v>
      </c>
    </row>
    <row r="124" spans="1:7" x14ac:dyDescent="0.25">
      <c r="A124" s="40" t="s">
        <v>207</v>
      </c>
      <c r="B124" s="41" t="s">
        <v>255</v>
      </c>
      <c r="C124" s="41" t="s">
        <v>257</v>
      </c>
      <c r="D124" s="41" t="s">
        <v>197</v>
      </c>
      <c r="E124" s="41" t="s">
        <v>208</v>
      </c>
      <c r="F124" s="43">
        <v>37200</v>
      </c>
      <c r="G124" s="43">
        <v>10144.9</v>
      </c>
    </row>
    <row r="125" spans="1:7" x14ac:dyDescent="0.25">
      <c r="A125" s="40" t="s">
        <v>402</v>
      </c>
      <c r="B125" s="41" t="s">
        <v>255</v>
      </c>
      <c r="C125" s="41" t="s">
        <v>257</v>
      </c>
      <c r="D125" s="41" t="s">
        <v>197</v>
      </c>
      <c r="E125" s="41" t="s">
        <v>208</v>
      </c>
      <c r="F125" s="42">
        <v>37200</v>
      </c>
      <c r="G125" s="42">
        <v>10144.9</v>
      </c>
    </row>
    <row r="126" spans="1:7" x14ac:dyDescent="0.25">
      <c r="A126" s="40" t="s">
        <v>211</v>
      </c>
      <c r="B126" s="41" t="s">
        <v>255</v>
      </c>
      <c r="C126" s="41" t="s">
        <v>257</v>
      </c>
      <c r="D126" s="41" t="s">
        <v>197</v>
      </c>
      <c r="E126" s="41" t="s">
        <v>212</v>
      </c>
      <c r="F126" s="43">
        <v>50000</v>
      </c>
      <c r="G126" s="43">
        <v>11996</v>
      </c>
    </row>
    <row r="127" spans="1:7" x14ac:dyDescent="0.25">
      <c r="A127" s="40" t="s">
        <v>402</v>
      </c>
      <c r="B127" s="41" t="s">
        <v>255</v>
      </c>
      <c r="C127" s="41" t="s">
        <v>257</v>
      </c>
      <c r="D127" s="41" t="s">
        <v>197</v>
      </c>
      <c r="E127" s="41" t="s">
        <v>212</v>
      </c>
      <c r="F127" s="42">
        <v>50000</v>
      </c>
      <c r="G127" s="42">
        <v>11996</v>
      </c>
    </row>
    <row r="128" spans="1:7" x14ac:dyDescent="0.25">
      <c r="A128" s="40" t="s">
        <v>191</v>
      </c>
      <c r="B128" s="41" t="s">
        <v>255</v>
      </c>
      <c r="C128" s="41" t="s">
        <v>257</v>
      </c>
      <c r="D128" s="41" t="s">
        <v>197</v>
      </c>
      <c r="E128" s="41" t="s">
        <v>193</v>
      </c>
      <c r="F128" s="43">
        <v>350000</v>
      </c>
      <c r="G128" s="43">
        <v>174904.86</v>
      </c>
    </row>
    <row r="129" spans="1:7" x14ac:dyDescent="0.25">
      <c r="A129" s="40" t="s">
        <v>402</v>
      </c>
      <c r="B129" s="41" t="s">
        <v>255</v>
      </c>
      <c r="C129" s="41" t="s">
        <v>257</v>
      </c>
      <c r="D129" s="41" t="s">
        <v>197</v>
      </c>
      <c r="E129" s="41" t="s">
        <v>193</v>
      </c>
      <c r="F129" s="42">
        <v>350000</v>
      </c>
      <c r="G129" s="42">
        <v>174904.86</v>
      </c>
    </row>
    <row r="130" spans="1:7" ht="25.5" x14ac:dyDescent="0.25">
      <c r="A130" s="40" t="s">
        <v>258</v>
      </c>
      <c r="B130" s="41" t="s">
        <v>255</v>
      </c>
      <c r="C130" s="41" t="s">
        <v>259</v>
      </c>
      <c r="D130" s="41" t="s">
        <v>179</v>
      </c>
      <c r="E130" s="41" t="s">
        <v>179</v>
      </c>
      <c r="F130" s="42">
        <v>350000</v>
      </c>
      <c r="G130" s="42">
        <v>116666</v>
      </c>
    </row>
    <row r="131" spans="1:7" x14ac:dyDescent="0.25">
      <c r="A131" s="40" t="s">
        <v>191</v>
      </c>
      <c r="B131" s="41" t="s">
        <v>255</v>
      </c>
      <c r="C131" s="41" t="s">
        <v>259</v>
      </c>
      <c r="D131" s="41" t="s">
        <v>197</v>
      </c>
      <c r="E131" s="41" t="s">
        <v>193</v>
      </c>
      <c r="F131" s="43">
        <v>350000</v>
      </c>
      <c r="G131" s="43">
        <v>116666</v>
      </c>
    </row>
    <row r="132" spans="1:7" x14ac:dyDescent="0.25">
      <c r="A132" s="40" t="s">
        <v>402</v>
      </c>
      <c r="B132" s="41" t="s">
        <v>255</v>
      </c>
      <c r="C132" s="41" t="s">
        <v>259</v>
      </c>
      <c r="D132" s="41" t="s">
        <v>197</v>
      </c>
      <c r="E132" s="41" t="s">
        <v>193</v>
      </c>
      <c r="F132" s="42">
        <v>350000</v>
      </c>
      <c r="G132" s="42">
        <v>116666</v>
      </c>
    </row>
    <row r="133" spans="1:7" x14ac:dyDescent="0.25">
      <c r="A133" s="40" t="s">
        <v>260</v>
      </c>
      <c r="B133" s="41" t="s">
        <v>261</v>
      </c>
      <c r="C133" s="41" t="s">
        <v>181</v>
      </c>
      <c r="D133" s="41" t="s">
        <v>179</v>
      </c>
      <c r="E133" s="41" t="s">
        <v>179</v>
      </c>
      <c r="F133" s="42">
        <v>8658302.8499999996</v>
      </c>
      <c r="G133" s="42">
        <v>607725.68000000005</v>
      </c>
    </row>
    <row r="134" spans="1:7" x14ac:dyDescent="0.25">
      <c r="A134" s="40" t="s">
        <v>262</v>
      </c>
      <c r="B134" s="41" t="s">
        <v>263</v>
      </c>
      <c r="C134" s="41" t="s">
        <v>181</v>
      </c>
      <c r="D134" s="41" t="s">
        <v>179</v>
      </c>
      <c r="E134" s="41" t="s">
        <v>179</v>
      </c>
      <c r="F134" s="42">
        <v>7753302.8499999996</v>
      </c>
      <c r="G134" s="42">
        <v>576625.68000000005</v>
      </c>
    </row>
    <row r="135" spans="1:7" ht="38.25" x14ac:dyDescent="0.25">
      <c r="A135" s="40" t="s">
        <v>264</v>
      </c>
      <c r="B135" s="41" t="s">
        <v>263</v>
      </c>
      <c r="C135" s="41" t="s">
        <v>265</v>
      </c>
      <c r="D135" s="41" t="s">
        <v>179</v>
      </c>
      <c r="E135" s="41" t="s">
        <v>179</v>
      </c>
      <c r="F135" s="42">
        <v>6661894.1900000004</v>
      </c>
      <c r="G135" s="42">
        <v>0</v>
      </c>
    </row>
    <row r="136" spans="1:7" x14ac:dyDescent="0.25">
      <c r="A136" s="40" t="s">
        <v>211</v>
      </c>
      <c r="B136" s="41" t="s">
        <v>263</v>
      </c>
      <c r="C136" s="41" t="s">
        <v>265</v>
      </c>
      <c r="D136" s="41" t="s">
        <v>197</v>
      </c>
      <c r="E136" s="41" t="s">
        <v>212</v>
      </c>
      <c r="F136" s="43">
        <v>6661894.1900000004</v>
      </c>
      <c r="G136" s="43">
        <v>0</v>
      </c>
    </row>
    <row r="137" spans="1:7" x14ac:dyDescent="0.25">
      <c r="A137" s="40" t="s">
        <v>402</v>
      </c>
      <c r="B137" s="41" t="s">
        <v>263</v>
      </c>
      <c r="C137" s="41" t="s">
        <v>265</v>
      </c>
      <c r="D137" s="41" t="s">
        <v>197</v>
      </c>
      <c r="E137" s="41" t="s">
        <v>212</v>
      </c>
      <c r="F137" s="42">
        <v>6661894.1900000004</v>
      </c>
      <c r="G137" s="42">
        <v>0</v>
      </c>
    </row>
    <row r="138" spans="1:7" ht="38.25" x14ac:dyDescent="0.25">
      <c r="A138" s="40" t="s">
        <v>266</v>
      </c>
      <c r="B138" s="41" t="s">
        <v>263</v>
      </c>
      <c r="C138" s="41" t="s">
        <v>267</v>
      </c>
      <c r="D138" s="41" t="s">
        <v>179</v>
      </c>
      <c r="E138" s="41" t="s">
        <v>179</v>
      </c>
      <c r="F138" s="42">
        <v>519470.81</v>
      </c>
      <c r="G138" s="42">
        <v>394519.78</v>
      </c>
    </row>
    <row r="139" spans="1:7" x14ac:dyDescent="0.25">
      <c r="A139" s="40" t="s">
        <v>211</v>
      </c>
      <c r="B139" s="41" t="s">
        <v>263</v>
      </c>
      <c r="C139" s="41" t="s">
        <v>267</v>
      </c>
      <c r="D139" s="41" t="s">
        <v>197</v>
      </c>
      <c r="E139" s="41" t="s">
        <v>212</v>
      </c>
      <c r="F139" s="43">
        <v>519470.81</v>
      </c>
      <c r="G139" s="43">
        <v>394519.78</v>
      </c>
    </row>
    <row r="140" spans="1:7" x14ac:dyDescent="0.25">
      <c r="A140" s="40" t="s">
        <v>402</v>
      </c>
      <c r="B140" s="41" t="s">
        <v>263</v>
      </c>
      <c r="C140" s="41" t="s">
        <v>267</v>
      </c>
      <c r="D140" s="41" t="s">
        <v>197</v>
      </c>
      <c r="E140" s="41" t="s">
        <v>212</v>
      </c>
      <c r="F140" s="42">
        <v>519470.81</v>
      </c>
      <c r="G140" s="42">
        <v>394519.78</v>
      </c>
    </row>
    <row r="141" spans="1:7" ht="38.25" x14ac:dyDescent="0.25">
      <c r="A141" s="40" t="s">
        <v>268</v>
      </c>
      <c r="B141" s="41" t="s">
        <v>263</v>
      </c>
      <c r="C141" s="41" t="s">
        <v>269</v>
      </c>
      <c r="D141" s="41" t="s">
        <v>179</v>
      </c>
      <c r="E141" s="41" t="s">
        <v>179</v>
      </c>
      <c r="F141" s="42">
        <v>277977.84999999998</v>
      </c>
      <c r="G141" s="42">
        <v>182105.9</v>
      </c>
    </row>
    <row r="142" spans="1:7" x14ac:dyDescent="0.25">
      <c r="A142" s="40" t="s">
        <v>211</v>
      </c>
      <c r="B142" s="41" t="s">
        <v>263</v>
      </c>
      <c r="C142" s="41" t="s">
        <v>269</v>
      </c>
      <c r="D142" s="41" t="s">
        <v>197</v>
      </c>
      <c r="E142" s="41" t="s">
        <v>212</v>
      </c>
      <c r="F142" s="43">
        <v>277977.84999999998</v>
      </c>
      <c r="G142" s="43">
        <v>182105.9</v>
      </c>
    </row>
    <row r="143" spans="1:7" x14ac:dyDescent="0.25">
      <c r="A143" s="40" t="s">
        <v>402</v>
      </c>
      <c r="B143" s="41" t="s">
        <v>263</v>
      </c>
      <c r="C143" s="41" t="s">
        <v>269</v>
      </c>
      <c r="D143" s="41" t="s">
        <v>197</v>
      </c>
      <c r="E143" s="41" t="s">
        <v>212</v>
      </c>
      <c r="F143" s="42">
        <v>277977.84999999998</v>
      </c>
      <c r="G143" s="42">
        <v>182105.9</v>
      </c>
    </row>
    <row r="144" spans="1:7" ht="38.25" x14ac:dyDescent="0.25">
      <c r="A144" s="40" t="s">
        <v>270</v>
      </c>
      <c r="B144" s="41" t="s">
        <v>263</v>
      </c>
      <c r="C144" s="41" t="s">
        <v>271</v>
      </c>
      <c r="D144" s="41" t="s">
        <v>179</v>
      </c>
      <c r="E144" s="41" t="s">
        <v>179</v>
      </c>
      <c r="F144" s="42">
        <v>293960</v>
      </c>
      <c r="G144" s="42">
        <v>0</v>
      </c>
    </row>
    <row r="145" spans="1:7" x14ac:dyDescent="0.25">
      <c r="A145" s="40" t="s">
        <v>272</v>
      </c>
      <c r="B145" s="41" t="s">
        <v>263</v>
      </c>
      <c r="C145" s="41" t="s">
        <v>271</v>
      </c>
      <c r="D145" s="41" t="s">
        <v>197</v>
      </c>
      <c r="E145" s="41" t="s">
        <v>2</v>
      </c>
      <c r="F145" s="43">
        <v>293960</v>
      </c>
      <c r="G145" s="43">
        <v>0</v>
      </c>
    </row>
    <row r="146" spans="1:7" x14ac:dyDescent="0.25">
      <c r="A146" s="40" t="s">
        <v>402</v>
      </c>
      <c r="B146" s="41" t="s">
        <v>263</v>
      </c>
      <c r="C146" s="41" t="s">
        <v>271</v>
      </c>
      <c r="D146" s="41" t="s">
        <v>197</v>
      </c>
      <c r="E146" s="41" t="s">
        <v>2</v>
      </c>
      <c r="F146" s="42">
        <v>293960</v>
      </c>
      <c r="G146" s="42">
        <v>0</v>
      </c>
    </row>
    <row r="147" spans="1:7" x14ac:dyDescent="0.25">
      <c r="A147" s="40" t="s">
        <v>273</v>
      </c>
      <c r="B147" s="41" t="s">
        <v>274</v>
      </c>
      <c r="C147" s="41" t="s">
        <v>181</v>
      </c>
      <c r="D147" s="41" t="s">
        <v>179</v>
      </c>
      <c r="E147" s="41" t="s">
        <v>179</v>
      </c>
      <c r="F147" s="42">
        <v>905000</v>
      </c>
      <c r="G147" s="42">
        <v>31100</v>
      </c>
    </row>
    <row r="148" spans="1:7" ht="25.5" x14ac:dyDescent="0.25">
      <c r="A148" s="40" t="s">
        <v>275</v>
      </c>
      <c r="B148" s="41" t="s">
        <v>274</v>
      </c>
      <c r="C148" s="41" t="s">
        <v>276</v>
      </c>
      <c r="D148" s="41" t="s">
        <v>179</v>
      </c>
      <c r="E148" s="41" t="s">
        <v>179</v>
      </c>
      <c r="F148" s="42">
        <v>305000</v>
      </c>
      <c r="G148" s="42">
        <v>0</v>
      </c>
    </row>
    <row r="149" spans="1:7" x14ac:dyDescent="0.25">
      <c r="A149" s="40" t="s">
        <v>191</v>
      </c>
      <c r="B149" s="41" t="s">
        <v>274</v>
      </c>
      <c r="C149" s="41" t="s">
        <v>276</v>
      </c>
      <c r="D149" s="41" t="s">
        <v>197</v>
      </c>
      <c r="E149" s="41" t="s">
        <v>193</v>
      </c>
      <c r="F149" s="43">
        <v>305000</v>
      </c>
      <c r="G149" s="43">
        <v>0</v>
      </c>
    </row>
    <row r="150" spans="1:7" x14ac:dyDescent="0.25">
      <c r="A150" s="40" t="s">
        <v>402</v>
      </c>
      <c r="B150" s="41" t="s">
        <v>274</v>
      </c>
      <c r="C150" s="41" t="s">
        <v>276</v>
      </c>
      <c r="D150" s="41" t="s">
        <v>197</v>
      </c>
      <c r="E150" s="41" t="s">
        <v>193</v>
      </c>
      <c r="F150" s="42">
        <v>305000</v>
      </c>
      <c r="G150" s="42">
        <v>0</v>
      </c>
    </row>
    <row r="151" spans="1:7" ht="18" customHeight="1" x14ac:dyDescent="0.25">
      <c r="A151" s="40" t="s">
        <v>277</v>
      </c>
      <c r="B151" s="41" t="s">
        <v>274</v>
      </c>
      <c r="C151" s="41" t="s">
        <v>278</v>
      </c>
      <c r="D151" s="41" t="s">
        <v>179</v>
      </c>
      <c r="E151" s="41" t="s">
        <v>179</v>
      </c>
      <c r="F151" s="42">
        <v>100000</v>
      </c>
      <c r="G151" s="42">
        <v>5000</v>
      </c>
    </row>
    <row r="152" spans="1:7" x14ac:dyDescent="0.25">
      <c r="A152" s="40" t="s">
        <v>191</v>
      </c>
      <c r="B152" s="41" t="s">
        <v>274</v>
      </c>
      <c r="C152" s="41" t="s">
        <v>278</v>
      </c>
      <c r="D152" s="41" t="s">
        <v>197</v>
      </c>
      <c r="E152" s="41" t="s">
        <v>193</v>
      </c>
      <c r="F152" s="43">
        <v>100000</v>
      </c>
      <c r="G152" s="43">
        <v>5000</v>
      </c>
    </row>
    <row r="153" spans="1:7" x14ac:dyDescent="0.25">
      <c r="A153" s="40" t="s">
        <v>402</v>
      </c>
      <c r="B153" s="41" t="s">
        <v>274</v>
      </c>
      <c r="C153" s="41" t="s">
        <v>278</v>
      </c>
      <c r="D153" s="41" t="s">
        <v>197</v>
      </c>
      <c r="E153" s="41" t="s">
        <v>193</v>
      </c>
      <c r="F153" s="42">
        <v>100000</v>
      </c>
      <c r="G153" s="42">
        <v>5000</v>
      </c>
    </row>
    <row r="154" spans="1:7" ht="38.25" x14ac:dyDescent="0.25">
      <c r="A154" s="40" t="s">
        <v>279</v>
      </c>
      <c r="B154" s="41" t="s">
        <v>274</v>
      </c>
      <c r="C154" s="41" t="s">
        <v>280</v>
      </c>
      <c r="D154" s="41" t="s">
        <v>179</v>
      </c>
      <c r="E154" s="41" t="s">
        <v>179</v>
      </c>
      <c r="F154" s="42">
        <v>500000</v>
      </c>
      <c r="G154" s="42">
        <v>26100</v>
      </c>
    </row>
    <row r="155" spans="1:7" x14ac:dyDescent="0.25">
      <c r="A155" s="40" t="s">
        <v>191</v>
      </c>
      <c r="B155" s="41" t="s">
        <v>274</v>
      </c>
      <c r="C155" s="41" t="s">
        <v>280</v>
      </c>
      <c r="D155" s="41" t="s">
        <v>197</v>
      </c>
      <c r="E155" s="41" t="s">
        <v>193</v>
      </c>
      <c r="F155" s="43">
        <v>500000</v>
      </c>
      <c r="G155" s="43">
        <v>26100</v>
      </c>
    </row>
    <row r="156" spans="1:7" x14ac:dyDescent="0.25">
      <c r="A156" s="40" t="s">
        <v>402</v>
      </c>
      <c r="B156" s="41" t="s">
        <v>274</v>
      </c>
      <c r="C156" s="41" t="s">
        <v>280</v>
      </c>
      <c r="D156" s="41" t="s">
        <v>197</v>
      </c>
      <c r="E156" s="41" t="s">
        <v>193</v>
      </c>
      <c r="F156" s="42">
        <v>500000</v>
      </c>
      <c r="G156" s="42">
        <v>26100</v>
      </c>
    </row>
    <row r="157" spans="1:7" x14ac:dyDescent="0.25">
      <c r="A157" s="40" t="s">
        <v>281</v>
      </c>
      <c r="B157" s="41" t="s">
        <v>282</v>
      </c>
      <c r="C157" s="41" t="s">
        <v>181</v>
      </c>
      <c r="D157" s="41" t="s">
        <v>179</v>
      </c>
      <c r="E157" s="41" t="s">
        <v>179</v>
      </c>
      <c r="F157" s="42">
        <v>29148222.850000001</v>
      </c>
      <c r="G157" s="42">
        <v>15158864.25</v>
      </c>
    </row>
    <row r="158" spans="1:7" x14ac:dyDescent="0.25">
      <c r="A158" s="40" t="s">
        <v>283</v>
      </c>
      <c r="B158" s="41" t="s">
        <v>284</v>
      </c>
      <c r="C158" s="41" t="s">
        <v>181</v>
      </c>
      <c r="D158" s="41" t="s">
        <v>179</v>
      </c>
      <c r="E158" s="41" t="s">
        <v>179</v>
      </c>
      <c r="F158" s="42">
        <v>555000</v>
      </c>
      <c r="G158" s="42">
        <v>195109.89</v>
      </c>
    </row>
    <row r="159" spans="1:7" ht="25.5" x14ac:dyDescent="0.25">
      <c r="A159" s="40" t="s">
        <v>285</v>
      </c>
      <c r="B159" s="41" t="s">
        <v>284</v>
      </c>
      <c r="C159" s="41" t="s">
        <v>286</v>
      </c>
      <c r="D159" s="41" t="s">
        <v>179</v>
      </c>
      <c r="E159" s="41" t="s">
        <v>179</v>
      </c>
      <c r="F159" s="42">
        <v>555000</v>
      </c>
      <c r="G159" s="42">
        <v>195109.89</v>
      </c>
    </row>
    <row r="160" spans="1:7" x14ac:dyDescent="0.25">
      <c r="A160" s="40" t="s">
        <v>211</v>
      </c>
      <c r="B160" s="41" t="s">
        <v>284</v>
      </c>
      <c r="C160" s="41" t="s">
        <v>286</v>
      </c>
      <c r="D160" s="41" t="s">
        <v>197</v>
      </c>
      <c r="E160" s="41" t="s">
        <v>212</v>
      </c>
      <c r="F160" s="43">
        <v>555000</v>
      </c>
      <c r="G160" s="43">
        <v>195109.89</v>
      </c>
    </row>
    <row r="161" spans="1:7" x14ac:dyDescent="0.25">
      <c r="A161" s="40" t="s">
        <v>402</v>
      </c>
      <c r="B161" s="41" t="s">
        <v>284</v>
      </c>
      <c r="C161" s="41" t="s">
        <v>286</v>
      </c>
      <c r="D161" s="41" t="s">
        <v>197</v>
      </c>
      <c r="E161" s="41" t="s">
        <v>212</v>
      </c>
      <c r="F161" s="42">
        <v>555000</v>
      </c>
      <c r="G161" s="42">
        <v>195109.89</v>
      </c>
    </row>
    <row r="162" spans="1:7" x14ac:dyDescent="0.25">
      <c r="A162" s="40" t="s">
        <v>287</v>
      </c>
      <c r="B162" s="41" t="s">
        <v>288</v>
      </c>
      <c r="C162" s="41" t="s">
        <v>181</v>
      </c>
      <c r="D162" s="41" t="s">
        <v>179</v>
      </c>
      <c r="E162" s="41" t="s">
        <v>179</v>
      </c>
      <c r="F162" s="42">
        <v>3028307.28</v>
      </c>
      <c r="G162" s="42">
        <v>0</v>
      </c>
    </row>
    <row r="163" spans="1:7" ht="25.5" x14ac:dyDescent="0.25">
      <c r="A163" s="40" t="s">
        <v>289</v>
      </c>
      <c r="B163" s="41" t="s">
        <v>288</v>
      </c>
      <c r="C163" s="41" t="s">
        <v>290</v>
      </c>
      <c r="D163" s="41" t="s">
        <v>179</v>
      </c>
      <c r="E163" s="41" t="s">
        <v>179</v>
      </c>
      <c r="F163" s="42">
        <v>75000</v>
      </c>
      <c r="G163" s="42">
        <v>0</v>
      </c>
    </row>
    <row r="164" spans="1:7" x14ac:dyDescent="0.25">
      <c r="A164" s="40" t="s">
        <v>211</v>
      </c>
      <c r="B164" s="41" t="s">
        <v>288</v>
      </c>
      <c r="C164" s="41" t="s">
        <v>290</v>
      </c>
      <c r="D164" s="41" t="s">
        <v>197</v>
      </c>
      <c r="E164" s="41" t="s">
        <v>212</v>
      </c>
      <c r="F164" s="43">
        <v>30000</v>
      </c>
      <c r="G164" s="43">
        <v>0</v>
      </c>
    </row>
    <row r="165" spans="1:7" x14ac:dyDescent="0.25">
      <c r="A165" s="40" t="s">
        <v>402</v>
      </c>
      <c r="B165" s="41" t="s">
        <v>288</v>
      </c>
      <c r="C165" s="41" t="s">
        <v>290</v>
      </c>
      <c r="D165" s="41" t="s">
        <v>197</v>
      </c>
      <c r="E165" s="41" t="s">
        <v>212</v>
      </c>
      <c r="F165" s="42">
        <v>30000</v>
      </c>
      <c r="G165" s="42">
        <v>0</v>
      </c>
    </row>
    <row r="166" spans="1:7" x14ac:dyDescent="0.25">
      <c r="A166" s="40" t="s">
        <v>191</v>
      </c>
      <c r="B166" s="41" t="s">
        <v>288</v>
      </c>
      <c r="C166" s="41" t="s">
        <v>290</v>
      </c>
      <c r="D166" s="41" t="s">
        <v>197</v>
      </c>
      <c r="E166" s="41" t="s">
        <v>193</v>
      </c>
      <c r="F166" s="43">
        <v>45000</v>
      </c>
      <c r="G166" s="43">
        <v>0</v>
      </c>
    </row>
    <row r="167" spans="1:7" x14ac:dyDescent="0.25">
      <c r="A167" s="40" t="s">
        <v>402</v>
      </c>
      <c r="B167" s="41" t="s">
        <v>288</v>
      </c>
      <c r="C167" s="41" t="s">
        <v>290</v>
      </c>
      <c r="D167" s="41" t="s">
        <v>197</v>
      </c>
      <c r="E167" s="41" t="s">
        <v>193</v>
      </c>
      <c r="F167" s="42">
        <v>45000</v>
      </c>
      <c r="G167" s="42">
        <v>0</v>
      </c>
    </row>
    <row r="168" spans="1:7" ht="112.5" customHeight="1" x14ac:dyDescent="0.25">
      <c r="A168" s="40" t="s">
        <v>291</v>
      </c>
      <c r="B168" s="41" t="s">
        <v>288</v>
      </c>
      <c r="C168" s="41" t="s">
        <v>292</v>
      </c>
      <c r="D168" s="41" t="s">
        <v>179</v>
      </c>
      <c r="E168" s="41" t="s">
        <v>179</v>
      </c>
      <c r="F168" s="42">
        <v>2953307.28</v>
      </c>
      <c r="G168" s="42">
        <v>0</v>
      </c>
    </row>
    <row r="169" spans="1:7" x14ac:dyDescent="0.25">
      <c r="A169" s="40" t="s">
        <v>211</v>
      </c>
      <c r="B169" s="41" t="s">
        <v>288</v>
      </c>
      <c r="C169" s="41" t="s">
        <v>292</v>
      </c>
      <c r="D169" s="41" t="s">
        <v>293</v>
      </c>
      <c r="E169" s="41" t="s">
        <v>212</v>
      </c>
      <c r="F169" s="43">
        <v>2953307.28</v>
      </c>
      <c r="G169" s="43">
        <v>0</v>
      </c>
    </row>
    <row r="170" spans="1:7" ht="25.5" x14ac:dyDescent="0.25">
      <c r="A170" s="40" t="s">
        <v>409</v>
      </c>
      <c r="B170" s="41" t="s">
        <v>288</v>
      </c>
      <c r="C170" s="41" t="s">
        <v>292</v>
      </c>
      <c r="D170" s="41" t="s">
        <v>293</v>
      </c>
      <c r="E170" s="41" t="s">
        <v>212</v>
      </c>
      <c r="F170" s="42">
        <v>2953307.28</v>
      </c>
      <c r="G170" s="42">
        <v>0</v>
      </c>
    </row>
    <row r="171" spans="1:7" x14ac:dyDescent="0.25">
      <c r="A171" s="40" t="s">
        <v>294</v>
      </c>
      <c r="B171" s="41" t="s">
        <v>295</v>
      </c>
      <c r="C171" s="41" t="s">
        <v>181</v>
      </c>
      <c r="D171" s="41" t="s">
        <v>179</v>
      </c>
      <c r="E171" s="41" t="s">
        <v>179</v>
      </c>
      <c r="F171" s="42">
        <v>25564915.57</v>
      </c>
      <c r="G171" s="42">
        <v>14963754.359999999</v>
      </c>
    </row>
    <row r="172" spans="1:7" ht="25.5" x14ac:dyDescent="0.25">
      <c r="A172" s="40" t="s">
        <v>296</v>
      </c>
      <c r="B172" s="41" t="s">
        <v>295</v>
      </c>
      <c r="C172" s="41" t="s">
        <v>297</v>
      </c>
      <c r="D172" s="41" t="s">
        <v>179</v>
      </c>
      <c r="E172" s="41" t="s">
        <v>179</v>
      </c>
      <c r="F172" s="42">
        <v>5487634.46</v>
      </c>
      <c r="G172" s="42">
        <v>5487634.46</v>
      </c>
    </row>
    <row r="173" spans="1:7" x14ac:dyDescent="0.25">
      <c r="A173" s="40" t="s">
        <v>211</v>
      </c>
      <c r="B173" s="41" t="s">
        <v>295</v>
      </c>
      <c r="C173" s="41" t="s">
        <v>297</v>
      </c>
      <c r="D173" s="41" t="s">
        <v>197</v>
      </c>
      <c r="E173" s="41" t="s">
        <v>212</v>
      </c>
      <c r="F173" s="43">
        <v>5487634.46</v>
      </c>
      <c r="G173" s="43">
        <v>5487634.46</v>
      </c>
    </row>
    <row r="174" spans="1:7" x14ac:dyDescent="0.25">
      <c r="A174" s="40" t="s">
        <v>402</v>
      </c>
      <c r="B174" s="41" t="s">
        <v>295</v>
      </c>
      <c r="C174" s="41" t="s">
        <v>297</v>
      </c>
      <c r="D174" s="41" t="s">
        <v>197</v>
      </c>
      <c r="E174" s="41" t="s">
        <v>212</v>
      </c>
      <c r="F174" s="42">
        <v>5487634.46</v>
      </c>
      <c r="G174" s="42">
        <v>5487634.46</v>
      </c>
    </row>
    <row r="175" spans="1:7" x14ac:dyDescent="0.25">
      <c r="A175" s="40" t="s">
        <v>298</v>
      </c>
      <c r="B175" s="41" t="s">
        <v>295</v>
      </c>
      <c r="C175" s="41" t="s">
        <v>299</v>
      </c>
      <c r="D175" s="41" t="s">
        <v>179</v>
      </c>
      <c r="E175" s="41" t="s">
        <v>179</v>
      </c>
      <c r="F175" s="42">
        <v>3136042.04</v>
      </c>
      <c r="G175" s="42">
        <v>0</v>
      </c>
    </row>
    <row r="176" spans="1:7" x14ac:dyDescent="0.25">
      <c r="A176" s="40" t="s">
        <v>211</v>
      </c>
      <c r="B176" s="41" t="s">
        <v>295</v>
      </c>
      <c r="C176" s="41" t="s">
        <v>299</v>
      </c>
      <c r="D176" s="41" t="s">
        <v>197</v>
      </c>
      <c r="E176" s="41" t="s">
        <v>212</v>
      </c>
      <c r="F176" s="43">
        <v>3136042.04</v>
      </c>
      <c r="G176" s="43">
        <v>0</v>
      </c>
    </row>
    <row r="177" spans="1:7" x14ac:dyDescent="0.25">
      <c r="A177" s="40" t="s">
        <v>402</v>
      </c>
      <c r="B177" s="41" t="s">
        <v>295</v>
      </c>
      <c r="C177" s="41" t="s">
        <v>299</v>
      </c>
      <c r="D177" s="41" t="s">
        <v>197</v>
      </c>
      <c r="E177" s="41" t="s">
        <v>212</v>
      </c>
      <c r="F177" s="42">
        <v>3136042.04</v>
      </c>
      <c r="G177" s="42">
        <v>0</v>
      </c>
    </row>
    <row r="178" spans="1:7" x14ac:dyDescent="0.25">
      <c r="A178" s="40" t="s">
        <v>256</v>
      </c>
      <c r="B178" s="41" t="s">
        <v>295</v>
      </c>
      <c r="C178" s="41" t="s">
        <v>300</v>
      </c>
      <c r="D178" s="41" t="s">
        <v>179</v>
      </c>
      <c r="E178" s="41" t="s">
        <v>179</v>
      </c>
      <c r="F178" s="42">
        <v>16941239.07</v>
      </c>
      <c r="G178" s="42">
        <v>9476119.9000000004</v>
      </c>
    </row>
    <row r="179" spans="1:7" x14ac:dyDescent="0.25">
      <c r="A179" s="40" t="s">
        <v>209</v>
      </c>
      <c r="B179" s="41" t="s">
        <v>295</v>
      </c>
      <c r="C179" s="41" t="s">
        <v>300</v>
      </c>
      <c r="D179" s="41" t="s">
        <v>197</v>
      </c>
      <c r="E179" s="41" t="s">
        <v>210</v>
      </c>
      <c r="F179" s="43">
        <v>5571.21</v>
      </c>
      <c r="G179" s="43">
        <v>0</v>
      </c>
    </row>
    <row r="180" spans="1:7" x14ac:dyDescent="0.25">
      <c r="A180" s="40" t="s">
        <v>402</v>
      </c>
      <c r="B180" s="41" t="s">
        <v>295</v>
      </c>
      <c r="C180" s="41" t="s">
        <v>300</v>
      </c>
      <c r="D180" s="41" t="s">
        <v>197</v>
      </c>
      <c r="E180" s="41" t="s">
        <v>210</v>
      </c>
      <c r="F180" s="42">
        <v>5571.21</v>
      </c>
      <c r="G180" s="42">
        <v>0</v>
      </c>
    </row>
    <row r="181" spans="1:7" x14ac:dyDescent="0.25">
      <c r="A181" s="40" t="s">
        <v>211</v>
      </c>
      <c r="B181" s="41" t="s">
        <v>295</v>
      </c>
      <c r="C181" s="41" t="s">
        <v>300</v>
      </c>
      <c r="D181" s="41" t="s">
        <v>197</v>
      </c>
      <c r="E181" s="41" t="s">
        <v>212</v>
      </c>
      <c r="F181" s="43">
        <v>306295.08</v>
      </c>
      <c r="G181" s="43">
        <v>272165.71999999997</v>
      </c>
    </row>
    <row r="182" spans="1:7" x14ac:dyDescent="0.25">
      <c r="A182" s="40" t="s">
        <v>402</v>
      </c>
      <c r="B182" s="41" t="s">
        <v>295</v>
      </c>
      <c r="C182" s="41" t="s">
        <v>300</v>
      </c>
      <c r="D182" s="41" t="s">
        <v>197</v>
      </c>
      <c r="E182" s="41" t="s">
        <v>212</v>
      </c>
      <c r="F182" s="42">
        <v>306295.08</v>
      </c>
      <c r="G182" s="42">
        <v>272165.71999999997</v>
      </c>
    </row>
    <row r="183" spans="1:7" x14ac:dyDescent="0.25">
      <c r="A183" s="40" t="s">
        <v>191</v>
      </c>
      <c r="B183" s="41" t="s">
        <v>295</v>
      </c>
      <c r="C183" s="41" t="s">
        <v>300</v>
      </c>
      <c r="D183" s="41" t="s">
        <v>197</v>
      </c>
      <c r="E183" s="41" t="s">
        <v>193</v>
      </c>
      <c r="F183" s="43">
        <v>40000</v>
      </c>
      <c r="G183" s="43">
        <v>0</v>
      </c>
    </row>
    <row r="184" spans="1:7" x14ac:dyDescent="0.25">
      <c r="A184" s="40" t="s">
        <v>402</v>
      </c>
      <c r="B184" s="41" t="s">
        <v>295</v>
      </c>
      <c r="C184" s="41" t="s">
        <v>300</v>
      </c>
      <c r="D184" s="41" t="s">
        <v>197</v>
      </c>
      <c r="E184" s="41" t="s">
        <v>193</v>
      </c>
      <c r="F184" s="42">
        <v>40000</v>
      </c>
      <c r="G184" s="42">
        <v>0</v>
      </c>
    </row>
    <row r="185" spans="1:7" x14ac:dyDescent="0.25">
      <c r="A185" s="40" t="s">
        <v>272</v>
      </c>
      <c r="B185" s="41" t="s">
        <v>295</v>
      </c>
      <c r="C185" s="41" t="s">
        <v>300</v>
      </c>
      <c r="D185" s="41" t="s">
        <v>197</v>
      </c>
      <c r="E185" s="41" t="s">
        <v>2</v>
      </c>
      <c r="F185" s="43">
        <v>126948.15</v>
      </c>
      <c r="G185" s="43">
        <v>126948.15</v>
      </c>
    </row>
    <row r="186" spans="1:7" x14ac:dyDescent="0.25">
      <c r="A186" s="40" t="s">
        <v>402</v>
      </c>
      <c r="B186" s="41" t="s">
        <v>295</v>
      </c>
      <c r="C186" s="41" t="s">
        <v>300</v>
      </c>
      <c r="D186" s="41" t="s">
        <v>197</v>
      </c>
      <c r="E186" s="41" t="s">
        <v>2</v>
      </c>
      <c r="F186" s="42">
        <v>126948.15</v>
      </c>
      <c r="G186" s="42">
        <v>126948.15</v>
      </c>
    </row>
    <row r="187" spans="1:7" x14ac:dyDescent="0.25">
      <c r="A187" s="40" t="s">
        <v>198</v>
      </c>
      <c r="B187" s="41" t="s">
        <v>295</v>
      </c>
      <c r="C187" s="41" t="s">
        <v>300</v>
      </c>
      <c r="D187" s="41" t="s">
        <v>197</v>
      </c>
      <c r="E187" s="41" t="s">
        <v>199</v>
      </c>
      <c r="F187" s="43">
        <v>221191.96</v>
      </c>
      <c r="G187" s="43">
        <v>221191.96</v>
      </c>
    </row>
    <row r="188" spans="1:7" x14ac:dyDescent="0.25">
      <c r="A188" s="40" t="s">
        <v>402</v>
      </c>
      <c r="B188" s="41" t="s">
        <v>295</v>
      </c>
      <c r="C188" s="41" t="s">
        <v>300</v>
      </c>
      <c r="D188" s="41" t="s">
        <v>197</v>
      </c>
      <c r="E188" s="41" t="s">
        <v>199</v>
      </c>
      <c r="F188" s="42">
        <v>221191.96</v>
      </c>
      <c r="G188" s="42">
        <v>221191.96</v>
      </c>
    </row>
    <row r="189" spans="1:7" x14ac:dyDescent="0.25">
      <c r="A189" s="40" t="s">
        <v>209</v>
      </c>
      <c r="B189" s="41" t="s">
        <v>295</v>
      </c>
      <c r="C189" s="41" t="s">
        <v>300</v>
      </c>
      <c r="D189" s="41" t="s">
        <v>215</v>
      </c>
      <c r="E189" s="41" t="s">
        <v>210</v>
      </c>
      <c r="F189" s="43">
        <v>1924973</v>
      </c>
      <c r="G189" s="43">
        <v>1021866.78</v>
      </c>
    </row>
    <row r="190" spans="1:7" x14ac:dyDescent="0.25">
      <c r="A190" s="40" t="s">
        <v>403</v>
      </c>
      <c r="B190" s="41" t="s">
        <v>295</v>
      </c>
      <c r="C190" s="41" t="s">
        <v>300</v>
      </c>
      <c r="D190" s="41" t="s">
        <v>215</v>
      </c>
      <c r="E190" s="41" t="s">
        <v>210</v>
      </c>
      <c r="F190" s="42">
        <v>1924973</v>
      </c>
      <c r="G190" s="42">
        <v>1021866.78</v>
      </c>
    </row>
    <row r="191" spans="1:7" ht="25.5" x14ac:dyDescent="0.25">
      <c r="A191" s="40" t="s">
        <v>301</v>
      </c>
      <c r="B191" s="41" t="s">
        <v>295</v>
      </c>
      <c r="C191" s="41" t="s">
        <v>300</v>
      </c>
      <c r="D191" s="41" t="s">
        <v>302</v>
      </c>
      <c r="E191" s="41" t="s">
        <v>303</v>
      </c>
      <c r="F191" s="43">
        <v>14316259.67</v>
      </c>
      <c r="G191" s="43">
        <v>7833947.29</v>
      </c>
    </row>
    <row r="192" spans="1:7" ht="51" x14ac:dyDescent="0.25">
      <c r="A192" s="40" t="s">
        <v>410</v>
      </c>
      <c r="B192" s="41" t="s">
        <v>295</v>
      </c>
      <c r="C192" s="41" t="s">
        <v>300</v>
      </c>
      <c r="D192" s="41" t="s">
        <v>302</v>
      </c>
      <c r="E192" s="41" t="s">
        <v>303</v>
      </c>
      <c r="F192" s="42">
        <v>14316259.67</v>
      </c>
      <c r="G192" s="42">
        <v>7833947.29</v>
      </c>
    </row>
    <row r="193" spans="1:7" x14ac:dyDescent="0.25">
      <c r="A193" s="40" t="s">
        <v>304</v>
      </c>
      <c r="B193" s="41" t="s">
        <v>305</v>
      </c>
      <c r="C193" s="41" t="s">
        <v>181</v>
      </c>
      <c r="D193" s="41" t="s">
        <v>179</v>
      </c>
      <c r="E193" s="41" t="s">
        <v>179</v>
      </c>
      <c r="F193" s="42">
        <v>150000</v>
      </c>
      <c r="G193" s="42">
        <v>50700</v>
      </c>
    </row>
    <row r="194" spans="1:7" ht="25.5" x14ac:dyDescent="0.25">
      <c r="A194" s="40" t="s">
        <v>306</v>
      </c>
      <c r="B194" s="41" t="s">
        <v>307</v>
      </c>
      <c r="C194" s="41" t="s">
        <v>181</v>
      </c>
      <c r="D194" s="41" t="s">
        <v>179</v>
      </c>
      <c r="E194" s="41" t="s">
        <v>179</v>
      </c>
      <c r="F194" s="42">
        <v>50000</v>
      </c>
      <c r="G194" s="42">
        <v>15500</v>
      </c>
    </row>
    <row r="195" spans="1:7" ht="38.25" x14ac:dyDescent="0.25">
      <c r="A195" s="40" t="s">
        <v>232</v>
      </c>
      <c r="B195" s="41" t="s">
        <v>307</v>
      </c>
      <c r="C195" s="41" t="s">
        <v>233</v>
      </c>
      <c r="D195" s="41" t="s">
        <v>179</v>
      </c>
      <c r="E195" s="41" t="s">
        <v>179</v>
      </c>
      <c r="F195" s="42">
        <v>50000</v>
      </c>
      <c r="G195" s="42">
        <v>15500</v>
      </c>
    </row>
    <row r="196" spans="1:7" x14ac:dyDescent="0.25">
      <c r="A196" s="40" t="s">
        <v>191</v>
      </c>
      <c r="B196" s="41" t="s">
        <v>307</v>
      </c>
      <c r="C196" s="41" t="s">
        <v>233</v>
      </c>
      <c r="D196" s="41" t="s">
        <v>197</v>
      </c>
      <c r="E196" s="41" t="s">
        <v>193</v>
      </c>
      <c r="F196" s="43">
        <v>50000</v>
      </c>
      <c r="G196" s="43">
        <v>15500</v>
      </c>
    </row>
    <row r="197" spans="1:7" x14ac:dyDescent="0.25">
      <c r="A197" s="40" t="s">
        <v>402</v>
      </c>
      <c r="B197" s="41" t="s">
        <v>307</v>
      </c>
      <c r="C197" s="41" t="s">
        <v>233</v>
      </c>
      <c r="D197" s="41" t="s">
        <v>197</v>
      </c>
      <c r="E197" s="41" t="s">
        <v>193</v>
      </c>
      <c r="F197" s="42">
        <v>50000</v>
      </c>
      <c r="G197" s="42">
        <v>15500</v>
      </c>
    </row>
    <row r="198" spans="1:7" x14ac:dyDescent="0.25">
      <c r="A198" s="40" t="s">
        <v>308</v>
      </c>
      <c r="B198" s="41" t="s">
        <v>11</v>
      </c>
      <c r="C198" s="41" t="s">
        <v>181</v>
      </c>
      <c r="D198" s="41" t="s">
        <v>179</v>
      </c>
      <c r="E198" s="41" t="s">
        <v>179</v>
      </c>
      <c r="F198" s="42">
        <v>100000</v>
      </c>
      <c r="G198" s="42">
        <v>35200</v>
      </c>
    </row>
    <row r="199" spans="1:7" x14ac:dyDescent="0.25">
      <c r="A199" s="40" t="s">
        <v>256</v>
      </c>
      <c r="B199" s="41" t="s">
        <v>11</v>
      </c>
      <c r="C199" s="41" t="s">
        <v>309</v>
      </c>
      <c r="D199" s="41" t="s">
        <v>179</v>
      </c>
      <c r="E199" s="41" t="s">
        <v>179</v>
      </c>
      <c r="F199" s="42">
        <v>100000</v>
      </c>
      <c r="G199" s="42">
        <v>35200</v>
      </c>
    </row>
    <row r="200" spans="1:7" x14ac:dyDescent="0.25">
      <c r="A200" s="40" t="s">
        <v>310</v>
      </c>
      <c r="B200" s="41" t="s">
        <v>11</v>
      </c>
      <c r="C200" s="41" t="s">
        <v>309</v>
      </c>
      <c r="D200" s="41" t="s">
        <v>197</v>
      </c>
      <c r="E200" s="41" t="s">
        <v>311</v>
      </c>
      <c r="F200" s="43">
        <v>100000</v>
      </c>
      <c r="G200" s="43">
        <v>35200</v>
      </c>
    </row>
    <row r="201" spans="1:7" x14ac:dyDescent="0.25">
      <c r="A201" s="40" t="s">
        <v>402</v>
      </c>
      <c r="B201" s="41" t="s">
        <v>11</v>
      </c>
      <c r="C201" s="41" t="s">
        <v>309</v>
      </c>
      <c r="D201" s="41" t="s">
        <v>197</v>
      </c>
      <c r="E201" s="41" t="s">
        <v>311</v>
      </c>
      <c r="F201" s="42">
        <v>100000</v>
      </c>
      <c r="G201" s="42">
        <v>35200</v>
      </c>
    </row>
    <row r="202" spans="1:7" x14ac:dyDescent="0.25">
      <c r="A202" s="40" t="s">
        <v>355</v>
      </c>
      <c r="B202" s="41" t="s">
        <v>356</v>
      </c>
      <c r="C202" s="41" t="s">
        <v>181</v>
      </c>
      <c r="D202" s="41" t="s">
        <v>179</v>
      </c>
      <c r="E202" s="41" t="s">
        <v>179</v>
      </c>
      <c r="F202" s="42">
        <v>19057723.760000002</v>
      </c>
      <c r="G202" s="42">
        <v>8562604.1199999992</v>
      </c>
    </row>
    <row r="203" spans="1:7" x14ac:dyDescent="0.25">
      <c r="A203" s="40" t="s">
        <v>357</v>
      </c>
      <c r="B203" s="41" t="s">
        <v>6</v>
      </c>
      <c r="C203" s="41" t="s">
        <v>181</v>
      </c>
      <c r="D203" s="41" t="s">
        <v>179</v>
      </c>
      <c r="E203" s="41" t="s">
        <v>179</v>
      </c>
      <c r="F203" s="42">
        <v>19057723.760000002</v>
      </c>
      <c r="G203" s="42">
        <v>8562604.1199999992</v>
      </c>
    </row>
    <row r="204" spans="1:7" ht="25.5" x14ac:dyDescent="0.25">
      <c r="A204" s="40" t="s">
        <v>358</v>
      </c>
      <c r="B204" s="41" t="s">
        <v>6</v>
      </c>
      <c r="C204" s="41" t="s">
        <v>359</v>
      </c>
      <c r="D204" s="41" t="s">
        <v>179</v>
      </c>
      <c r="E204" s="41" t="s">
        <v>179</v>
      </c>
      <c r="F204" s="42">
        <v>25000</v>
      </c>
      <c r="G204" s="42">
        <v>0</v>
      </c>
    </row>
    <row r="205" spans="1:7" x14ac:dyDescent="0.25">
      <c r="A205" s="40" t="s">
        <v>222</v>
      </c>
      <c r="B205" s="41" t="s">
        <v>6</v>
      </c>
      <c r="C205" s="41" t="s">
        <v>359</v>
      </c>
      <c r="D205" s="41" t="s">
        <v>360</v>
      </c>
      <c r="E205" s="41" t="s">
        <v>223</v>
      </c>
      <c r="F205" s="43">
        <v>25000</v>
      </c>
      <c r="G205" s="43">
        <v>0</v>
      </c>
    </row>
    <row r="206" spans="1:7" x14ac:dyDescent="0.25">
      <c r="A206" s="40" t="s">
        <v>411</v>
      </c>
      <c r="B206" s="41" t="s">
        <v>6</v>
      </c>
      <c r="C206" s="41" t="s">
        <v>359</v>
      </c>
      <c r="D206" s="41" t="s">
        <v>360</v>
      </c>
      <c r="E206" s="41" t="s">
        <v>223</v>
      </c>
      <c r="F206" s="42">
        <v>25000</v>
      </c>
      <c r="G206" s="42">
        <v>0</v>
      </c>
    </row>
    <row r="207" spans="1:7" ht="25.5" x14ac:dyDescent="0.25">
      <c r="A207" s="40" t="s">
        <v>361</v>
      </c>
      <c r="B207" s="41" t="s">
        <v>6</v>
      </c>
      <c r="C207" s="41" t="s">
        <v>362</v>
      </c>
      <c r="D207" s="41" t="s">
        <v>179</v>
      </c>
      <c r="E207" s="41" t="s">
        <v>179</v>
      </c>
      <c r="F207" s="42">
        <v>16774582</v>
      </c>
      <c r="G207" s="42">
        <v>7580895.4699999997</v>
      </c>
    </row>
    <row r="208" spans="1:7" x14ac:dyDescent="0.25">
      <c r="A208" s="40" t="s">
        <v>188</v>
      </c>
      <c r="B208" s="41" t="s">
        <v>6</v>
      </c>
      <c r="C208" s="41" t="s">
        <v>362</v>
      </c>
      <c r="D208" s="41" t="s">
        <v>363</v>
      </c>
      <c r="E208" s="41" t="s">
        <v>190</v>
      </c>
      <c r="F208" s="43">
        <v>10663268</v>
      </c>
      <c r="G208" s="43">
        <v>5061117.5999999996</v>
      </c>
    </row>
    <row r="209" spans="1:7" x14ac:dyDescent="0.25">
      <c r="A209" s="40" t="s">
        <v>412</v>
      </c>
      <c r="B209" s="41" t="s">
        <v>6</v>
      </c>
      <c r="C209" s="41" t="s">
        <v>362</v>
      </c>
      <c r="D209" s="41" t="s">
        <v>363</v>
      </c>
      <c r="E209" s="41" t="s">
        <v>190</v>
      </c>
      <c r="F209" s="42">
        <v>10663268</v>
      </c>
      <c r="G209" s="42">
        <v>5061117.5999999996</v>
      </c>
    </row>
    <row r="210" spans="1:7" ht="25.5" x14ac:dyDescent="0.25">
      <c r="A210" s="40" t="s">
        <v>205</v>
      </c>
      <c r="B210" s="41" t="s">
        <v>6</v>
      </c>
      <c r="C210" s="41" t="s">
        <v>362</v>
      </c>
      <c r="D210" s="41" t="s">
        <v>363</v>
      </c>
      <c r="E210" s="41" t="s">
        <v>206</v>
      </c>
      <c r="F210" s="43">
        <v>55000</v>
      </c>
      <c r="G210" s="43">
        <v>10672.86</v>
      </c>
    </row>
    <row r="211" spans="1:7" x14ac:dyDescent="0.25">
      <c r="A211" s="40" t="s">
        <v>412</v>
      </c>
      <c r="B211" s="41" t="s">
        <v>6</v>
      </c>
      <c r="C211" s="41" t="s">
        <v>362</v>
      </c>
      <c r="D211" s="41" t="s">
        <v>363</v>
      </c>
      <c r="E211" s="41" t="s">
        <v>206</v>
      </c>
      <c r="F211" s="42">
        <v>55000</v>
      </c>
      <c r="G211" s="42">
        <v>10672.86</v>
      </c>
    </row>
    <row r="212" spans="1:7" x14ac:dyDescent="0.25">
      <c r="A212" s="40" t="s">
        <v>194</v>
      </c>
      <c r="B212" s="41" t="s">
        <v>6</v>
      </c>
      <c r="C212" s="41" t="s">
        <v>362</v>
      </c>
      <c r="D212" s="41" t="s">
        <v>364</v>
      </c>
      <c r="E212" s="41" t="s">
        <v>196</v>
      </c>
      <c r="F212" s="43">
        <v>3220308</v>
      </c>
      <c r="G212" s="43">
        <v>1521280.25</v>
      </c>
    </row>
    <row r="213" spans="1:7" ht="38.25" x14ac:dyDescent="0.25">
      <c r="A213" s="40" t="s">
        <v>413</v>
      </c>
      <c r="B213" s="41" t="s">
        <v>6</v>
      </c>
      <c r="C213" s="41" t="s">
        <v>362</v>
      </c>
      <c r="D213" s="41" t="s">
        <v>364</v>
      </c>
      <c r="E213" s="41" t="s">
        <v>196</v>
      </c>
      <c r="F213" s="42">
        <v>3220308</v>
      </c>
      <c r="G213" s="42">
        <v>1521280.25</v>
      </c>
    </row>
    <row r="214" spans="1:7" x14ac:dyDescent="0.25">
      <c r="A214" s="40" t="s">
        <v>207</v>
      </c>
      <c r="B214" s="41" t="s">
        <v>6</v>
      </c>
      <c r="C214" s="41" t="s">
        <v>362</v>
      </c>
      <c r="D214" s="41" t="s">
        <v>197</v>
      </c>
      <c r="E214" s="41" t="s">
        <v>208</v>
      </c>
      <c r="F214" s="43">
        <v>67688</v>
      </c>
      <c r="G214" s="43">
        <v>18016.509999999998</v>
      </c>
    </row>
    <row r="215" spans="1:7" x14ac:dyDescent="0.25">
      <c r="A215" s="40" t="s">
        <v>402</v>
      </c>
      <c r="B215" s="41" t="s">
        <v>6</v>
      </c>
      <c r="C215" s="41" t="s">
        <v>362</v>
      </c>
      <c r="D215" s="41" t="s">
        <v>197</v>
      </c>
      <c r="E215" s="41" t="s">
        <v>208</v>
      </c>
      <c r="F215" s="42">
        <v>67688</v>
      </c>
      <c r="G215" s="42">
        <v>18016.509999999998</v>
      </c>
    </row>
    <row r="216" spans="1:7" x14ac:dyDescent="0.25">
      <c r="A216" s="40" t="s">
        <v>310</v>
      </c>
      <c r="B216" s="41" t="s">
        <v>6</v>
      </c>
      <c r="C216" s="41" t="s">
        <v>362</v>
      </c>
      <c r="D216" s="41" t="s">
        <v>197</v>
      </c>
      <c r="E216" s="41" t="s">
        <v>311</v>
      </c>
      <c r="F216" s="43">
        <v>40000</v>
      </c>
      <c r="G216" s="43">
        <v>0</v>
      </c>
    </row>
    <row r="217" spans="1:7" x14ac:dyDescent="0.25">
      <c r="A217" s="40" t="s">
        <v>402</v>
      </c>
      <c r="B217" s="41" t="s">
        <v>6</v>
      </c>
      <c r="C217" s="41" t="s">
        <v>362</v>
      </c>
      <c r="D217" s="41" t="s">
        <v>197</v>
      </c>
      <c r="E217" s="41" t="s">
        <v>311</v>
      </c>
      <c r="F217" s="42">
        <v>40000</v>
      </c>
      <c r="G217" s="42">
        <v>0</v>
      </c>
    </row>
    <row r="218" spans="1:7" x14ac:dyDescent="0.25">
      <c r="A218" s="40" t="s">
        <v>209</v>
      </c>
      <c r="B218" s="41" t="s">
        <v>6</v>
      </c>
      <c r="C218" s="41" t="s">
        <v>362</v>
      </c>
      <c r="D218" s="41" t="s">
        <v>197</v>
      </c>
      <c r="E218" s="41" t="s">
        <v>210</v>
      </c>
      <c r="F218" s="43">
        <v>42528.86</v>
      </c>
      <c r="G218" s="43">
        <v>12607.59</v>
      </c>
    </row>
    <row r="219" spans="1:7" x14ac:dyDescent="0.25">
      <c r="A219" s="40" t="s">
        <v>402</v>
      </c>
      <c r="B219" s="41" t="s">
        <v>6</v>
      </c>
      <c r="C219" s="41" t="s">
        <v>362</v>
      </c>
      <c r="D219" s="41" t="s">
        <v>197</v>
      </c>
      <c r="E219" s="41" t="s">
        <v>210</v>
      </c>
      <c r="F219" s="42">
        <v>42528.86</v>
      </c>
      <c r="G219" s="42">
        <v>12607.59</v>
      </c>
    </row>
    <row r="220" spans="1:7" x14ac:dyDescent="0.25">
      <c r="A220" s="40" t="s">
        <v>211</v>
      </c>
      <c r="B220" s="41" t="s">
        <v>6</v>
      </c>
      <c r="C220" s="41" t="s">
        <v>362</v>
      </c>
      <c r="D220" s="41" t="s">
        <v>197</v>
      </c>
      <c r="E220" s="41" t="s">
        <v>212</v>
      </c>
      <c r="F220" s="43">
        <v>365696</v>
      </c>
      <c r="G220" s="43">
        <v>116596.25</v>
      </c>
    </row>
    <row r="221" spans="1:7" x14ac:dyDescent="0.25">
      <c r="A221" s="40" t="s">
        <v>402</v>
      </c>
      <c r="B221" s="41" t="s">
        <v>6</v>
      </c>
      <c r="C221" s="41" t="s">
        <v>362</v>
      </c>
      <c r="D221" s="41" t="s">
        <v>197</v>
      </c>
      <c r="E221" s="41" t="s">
        <v>212</v>
      </c>
      <c r="F221" s="42">
        <v>365696</v>
      </c>
      <c r="G221" s="42">
        <v>116596.25</v>
      </c>
    </row>
    <row r="222" spans="1:7" x14ac:dyDescent="0.25">
      <c r="A222" s="40" t="s">
        <v>191</v>
      </c>
      <c r="B222" s="41" t="s">
        <v>6</v>
      </c>
      <c r="C222" s="41" t="s">
        <v>362</v>
      </c>
      <c r="D222" s="41" t="s">
        <v>197</v>
      </c>
      <c r="E222" s="41" t="s">
        <v>193</v>
      </c>
      <c r="F222" s="43">
        <v>518545.14</v>
      </c>
      <c r="G222" s="43">
        <v>215459.94</v>
      </c>
    </row>
    <row r="223" spans="1:7" x14ac:dyDescent="0.25">
      <c r="A223" s="40" t="s">
        <v>402</v>
      </c>
      <c r="B223" s="41" t="s">
        <v>6</v>
      </c>
      <c r="C223" s="41" t="s">
        <v>362</v>
      </c>
      <c r="D223" s="41" t="s">
        <v>197</v>
      </c>
      <c r="E223" s="41" t="s">
        <v>193</v>
      </c>
      <c r="F223" s="42">
        <v>518545.14</v>
      </c>
      <c r="G223" s="42">
        <v>215459.94</v>
      </c>
    </row>
    <row r="224" spans="1:7" x14ac:dyDescent="0.25">
      <c r="A224" s="40" t="s">
        <v>272</v>
      </c>
      <c r="B224" s="41" t="s">
        <v>6</v>
      </c>
      <c r="C224" s="41" t="s">
        <v>362</v>
      </c>
      <c r="D224" s="41" t="s">
        <v>197</v>
      </c>
      <c r="E224" s="41" t="s">
        <v>2</v>
      </c>
      <c r="F224" s="43">
        <v>605000</v>
      </c>
      <c r="G224" s="43">
        <v>105000</v>
      </c>
    </row>
    <row r="225" spans="1:7" x14ac:dyDescent="0.25">
      <c r="A225" s="40" t="s">
        <v>402</v>
      </c>
      <c r="B225" s="41" t="s">
        <v>6</v>
      </c>
      <c r="C225" s="41" t="s">
        <v>362</v>
      </c>
      <c r="D225" s="41" t="s">
        <v>197</v>
      </c>
      <c r="E225" s="41" t="s">
        <v>2</v>
      </c>
      <c r="F225" s="42">
        <v>605000</v>
      </c>
      <c r="G225" s="42">
        <v>105000</v>
      </c>
    </row>
    <row r="226" spans="1:7" x14ac:dyDescent="0.25">
      <c r="A226" s="40" t="s">
        <v>198</v>
      </c>
      <c r="B226" s="41" t="s">
        <v>6</v>
      </c>
      <c r="C226" s="41" t="s">
        <v>362</v>
      </c>
      <c r="D226" s="41" t="s">
        <v>197</v>
      </c>
      <c r="E226" s="41" t="s">
        <v>199</v>
      </c>
      <c r="F226" s="43">
        <v>102500</v>
      </c>
      <c r="G226" s="43">
        <v>26200</v>
      </c>
    </row>
    <row r="227" spans="1:7" x14ac:dyDescent="0.25">
      <c r="A227" s="40" t="s">
        <v>402</v>
      </c>
      <c r="B227" s="41" t="s">
        <v>6</v>
      </c>
      <c r="C227" s="41" t="s">
        <v>362</v>
      </c>
      <c r="D227" s="41" t="s">
        <v>197</v>
      </c>
      <c r="E227" s="41" t="s">
        <v>199</v>
      </c>
      <c r="F227" s="42">
        <v>102500</v>
      </c>
      <c r="G227" s="42">
        <v>26200</v>
      </c>
    </row>
    <row r="228" spans="1:7" x14ac:dyDescent="0.25">
      <c r="A228" s="40" t="s">
        <v>209</v>
      </c>
      <c r="B228" s="41" t="s">
        <v>6</v>
      </c>
      <c r="C228" s="41" t="s">
        <v>362</v>
      </c>
      <c r="D228" s="41" t="s">
        <v>215</v>
      </c>
      <c r="E228" s="41" t="s">
        <v>210</v>
      </c>
      <c r="F228" s="43">
        <v>1093048</v>
      </c>
      <c r="G228" s="43">
        <v>493944.47</v>
      </c>
    </row>
    <row r="229" spans="1:7" x14ac:dyDescent="0.25">
      <c r="A229" s="40" t="s">
        <v>403</v>
      </c>
      <c r="B229" s="41" t="s">
        <v>6</v>
      </c>
      <c r="C229" s="41" t="s">
        <v>362</v>
      </c>
      <c r="D229" s="41" t="s">
        <v>215</v>
      </c>
      <c r="E229" s="41" t="s">
        <v>210</v>
      </c>
      <c r="F229" s="42">
        <v>1093048</v>
      </c>
      <c r="G229" s="42">
        <v>493944.47</v>
      </c>
    </row>
    <row r="230" spans="1:7" ht="25.5" x14ac:dyDescent="0.25">
      <c r="A230" s="40" t="s">
        <v>365</v>
      </c>
      <c r="B230" s="41" t="s">
        <v>6</v>
      </c>
      <c r="C230" s="41" t="s">
        <v>362</v>
      </c>
      <c r="D230" s="41" t="s">
        <v>230</v>
      </c>
      <c r="E230" s="41" t="s">
        <v>366</v>
      </c>
      <c r="F230" s="43">
        <v>1000</v>
      </c>
      <c r="G230" s="43">
        <v>0</v>
      </c>
    </row>
    <row r="231" spans="1:7" x14ac:dyDescent="0.25">
      <c r="A231" s="40" t="s">
        <v>407</v>
      </c>
      <c r="B231" s="41" t="s">
        <v>6</v>
      </c>
      <c r="C231" s="41" t="s">
        <v>362</v>
      </c>
      <c r="D231" s="41" t="s">
        <v>230</v>
      </c>
      <c r="E231" s="41" t="s">
        <v>366</v>
      </c>
      <c r="F231" s="42">
        <v>1000</v>
      </c>
      <c r="G231" s="42">
        <v>0</v>
      </c>
    </row>
    <row r="232" spans="1:7" ht="38.25" x14ac:dyDescent="0.25">
      <c r="A232" s="40" t="s">
        <v>367</v>
      </c>
      <c r="B232" s="41" t="s">
        <v>6</v>
      </c>
      <c r="C232" s="41" t="s">
        <v>368</v>
      </c>
      <c r="D232" s="41" t="s">
        <v>179</v>
      </c>
      <c r="E232" s="41" t="s">
        <v>179</v>
      </c>
      <c r="F232" s="42">
        <v>1703841.76</v>
      </c>
      <c r="G232" s="42">
        <v>807408.65</v>
      </c>
    </row>
    <row r="233" spans="1:7" x14ac:dyDescent="0.25">
      <c r="A233" s="40" t="s">
        <v>188</v>
      </c>
      <c r="B233" s="41" t="s">
        <v>6</v>
      </c>
      <c r="C233" s="41" t="s">
        <v>368</v>
      </c>
      <c r="D233" s="41" t="s">
        <v>363</v>
      </c>
      <c r="E233" s="41" t="s">
        <v>190</v>
      </c>
      <c r="F233" s="43">
        <v>491460.76</v>
      </c>
      <c r="G233" s="43">
        <v>215967</v>
      </c>
    </row>
    <row r="234" spans="1:7" x14ac:dyDescent="0.25">
      <c r="A234" s="40" t="s">
        <v>412</v>
      </c>
      <c r="B234" s="41" t="s">
        <v>6</v>
      </c>
      <c r="C234" s="41" t="s">
        <v>368</v>
      </c>
      <c r="D234" s="41" t="s">
        <v>363</v>
      </c>
      <c r="E234" s="41" t="s">
        <v>190</v>
      </c>
      <c r="F234" s="42">
        <v>491460.76</v>
      </c>
      <c r="G234" s="42">
        <v>215967</v>
      </c>
    </row>
    <row r="235" spans="1:7" x14ac:dyDescent="0.25">
      <c r="A235" s="40" t="s">
        <v>194</v>
      </c>
      <c r="B235" s="41" t="s">
        <v>6</v>
      </c>
      <c r="C235" s="41" t="s">
        <v>368</v>
      </c>
      <c r="D235" s="41" t="s">
        <v>364</v>
      </c>
      <c r="E235" s="41" t="s">
        <v>196</v>
      </c>
      <c r="F235" s="43">
        <v>147261</v>
      </c>
      <c r="G235" s="43">
        <v>65232.9</v>
      </c>
    </row>
    <row r="236" spans="1:7" ht="17.25" customHeight="1" x14ac:dyDescent="0.25">
      <c r="A236" s="40" t="s">
        <v>413</v>
      </c>
      <c r="B236" s="41" t="s">
        <v>6</v>
      </c>
      <c r="C236" s="41" t="s">
        <v>368</v>
      </c>
      <c r="D236" s="41" t="s">
        <v>364</v>
      </c>
      <c r="E236" s="41" t="s">
        <v>196</v>
      </c>
      <c r="F236" s="42">
        <v>147261</v>
      </c>
      <c r="G236" s="42">
        <v>65232.9</v>
      </c>
    </row>
    <row r="237" spans="1:7" ht="38.25" x14ac:dyDescent="0.25">
      <c r="A237" s="40" t="s">
        <v>369</v>
      </c>
      <c r="B237" s="41" t="s">
        <v>6</v>
      </c>
      <c r="C237" s="41" t="s">
        <v>368</v>
      </c>
      <c r="D237" s="41" t="s">
        <v>197</v>
      </c>
      <c r="E237" s="41" t="s">
        <v>370</v>
      </c>
      <c r="F237" s="43">
        <v>1120</v>
      </c>
      <c r="G237" s="43">
        <v>1120</v>
      </c>
    </row>
    <row r="238" spans="1:7" x14ac:dyDescent="0.25">
      <c r="A238" s="40" t="s">
        <v>402</v>
      </c>
      <c r="B238" s="41" t="s">
        <v>6</v>
      </c>
      <c r="C238" s="41" t="s">
        <v>368</v>
      </c>
      <c r="D238" s="41" t="s">
        <v>197</v>
      </c>
      <c r="E238" s="41" t="s">
        <v>370</v>
      </c>
      <c r="F238" s="42">
        <v>1120</v>
      </c>
      <c r="G238" s="42">
        <v>1120</v>
      </c>
    </row>
    <row r="239" spans="1:7" x14ac:dyDescent="0.25">
      <c r="A239" s="40" t="s">
        <v>211</v>
      </c>
      <c r="B239" s="41" t="s">
        <v>6</v>
      </c>
      <c r="C239" s="41" t="s">
        <v>368</v>
      </c>
      <c r="D239" s="41" t="s">
        <v>197</v>
      </c>
      <c r="E239" s="41" t="s">
        <v>212</v>
      </c>
      <c r="F239" s="43">
        <v>67500</v>
      </c>
      <c r="G239" s="43">
        <v>60000</v>
      </c>
    </row>
    <row r="240" spans="1:7" x14ac:dyDescent="0.25">
      <c r="A240" s="40" t="s">
        <v>402</v>
      </c>
      <c r="B240" s="41" t="s">
        <v>6</v>
      </c>
      <c r="C240" s="41" t="s">
        <v>368</v>
      </c>
      <c r="D240" s="41" t="s">
        <v>197</v>
      </c>
      <c r="E240" s="41" t="s">
        <v>212</v>
      </c>
      <c r="F240" s="42">
        <v>67500</v>
      </c>
      <c r="G240" s="42">
        <v>60000</v>
      </c>
    </row>
    <row r="241" spans="1:7" x14ac:dyDescent="0.25">
      <c r="A241" s="40" t="s">
        <v>191</v>
      </c>
      <c r="B241" s="41" t="s">
        <v>6</v>
      </c>
      <c r="C241" s="41" t="s">
        <v>368</v>
      </c>
      <c r="D241" s="41" t="s">
        <v>197</v>
      </c>
      <c r="E241" s="41" t="s">
        <v>193</v>
      </c>
      <c r="F241" s="43">
        <v>957000</v>
      </c>
      <c r="G241" s="43">
        <v>465088.75</v>
      </c>
    </row>
    <row r="242" spans="1:7" x14ac:dyDescent="0.25">
      <c r="A242" s="40" t="s">
        <v>402</v>
      </c>
      <c r="B242" s="41" t="s">
        <v>6</v>
      </c>
      <c r="C242" s="41" t="s">
        <v>368</v>
      </c>
      <c r="D242" s="41" t="s">
        <v>197</v>
      </c>
      <c r="E242" s="41" t="s">
        <v>193</v>
      </c>
      <c r="F242" s="42">
        <v>957000</v>
      </c>
      <c r="G242" s="42">
        <v>465088.75</v>
      </c>
    </row>
    <row r="243" spans="1:7" x14ac:dyDescent="0.25">
      <c r="A243" s="40" t="s">
        <v>272</v>
      </c>
      <c r="B243" s="41" t="s">
        <v>6</v>
      </c>
      <c r="C243" s="41" t="s">
        <v>368</v>
      </c>
      <c r="D243" s="41" t="s">
        <v>197</v>
      </c>
      <c r="E243" s="41" t="s">
        <v>2</v>
      </c>
      <c r="F243" s="43">
        <v>39500</v>
      </c>
      <c r="G243" s="43">
        <v>0</v>
      </c>
    </row>
    <row r="244" spans="1:7" x14ac:dyDescent="0.25">
      <c r="A244" s="40" t="s">
        <v>402</v>
      </c>
      <c r="B244" s="41" t="s">
        <v>6</v>
      </c>
      <c r="C244" s="41" t="s">
        <v>368</v>
      </c>
      <c r="D244" s="41" t="s">
        <v>197</v>
      </c>
      <c r="E244" s="41" t="s">
        <v>2</v>
      </c>
      <c r="F244" s="42">
        <v>39500</v>
      </c>
      <c r="G244" s="42">
        <v>0</v>
      </c>
    </row>
    <row r="245" spans="1:7" ht="25.5" x14ac:dyDescent="0.25">
      <c r="A245" s="40" t="s">
        <v>371</v>
      </c>
      <c r="B245" s="41" t="s">
        <v>6</v>
      </c>
      <c r="C245" s="41" t="s">
        <v>372</v>
      </c>
      <c r="D245" s="41" t="s">
        <v>179</v>
      </c>
      <c r="E245" s="41" t="s">
        <v>179</v>
      </c>
      <c r="F245" s="42">
        <v>554300</v>
      </c>
      <c r="G245" s="42">
        <v>174300</v>
      </c>
    </row>
    <row r="246" spans="1:7" x14ac:dyDescent="0.25">
      <c r="A246" s="40" t="s">
        <v>191</v>
      </c>
      <c r="B246" s="41" t="s">
        <v>6</v>
      </c>
      <c r="C246" s="41" t="s">
        <v>372</v>
      </c>
      <c r="D246" s="41" t="s">
        <v>197</v>
      </c>
      <c r="E246" s="41" t="s">
        <v>193</v>
      </c>
      <c r="F246" s="43">
        <v>504300</v>
      </c>
      <c r="G246" s="43">
        <v>154300</v>
      </c>
    </row>
    <row r="247" spans="1:7" x14ac:dyDescent="0.25">
      <c r="A247" s="40" t="s">
        <v>402</v>
      </c>
      <c r="B247" s="41" t="s">
        <v>6</v>
      </c>
      <c r="C247" s="41" t="s">
        <v>372</v>
      </c>
      <c r="D247" s="41" t="s">
        <v>197</v>
      </c>
      <c r="E247" s="41" t="s">
        <v>193</v>
      </c>
      <c r="F247" s="42">
        <v>504300</v>
      </c>
      <c r="G247" s="42">
        <v>154300</v>
      </c>
    </row>
    <row r="248" spans="1:7" ht="25.5" x14ac:dyDescent="0.25">
      <c r="A248" s="40" t="s">
        <v>200</v>
      </c>
      <c r="B248" s="41" t="s">
        <v>6</v>
      </c>
      <c r="C248" s="41" t="s">
        <v>372</v>
      </c>
      <c r="D248" s="41" t="s">
        <v>197</v>
      </c>
      <c r="E248" s="41" t="s">
        <v>201</v>
      </c>
      <c r="F248" s="43">
        <v>50000</v>
      </c>
      <c r="G248" s="43">
        <v>20000</v>
      </c>
    </row>
    <row r="249" spans="1:7" x14ac:dyDescent="0.25">
      <c r="A249" s="40" t="s">
        <v>402</v>
      </c>
      <c r="B249" s="41" t="s">
        <v>6</v>
      </c>
      <c r="C249" s="41" t="s">
        <v>372</v>
      </c>
      <c r="D249" s="41" t="s">
        <v>197</v>
      </c>
      <c r="E249" s="41" t="s">
        <v>201</v>
      </c>
      <c r="F249" s="42">
        <v>50000</v>
      </c>
      <c r="G249" s="42">
        <v>20000</v>
      </c>
    </row>
    <row r="250" spans="1:7" x14ac:dyDescent="0.25">
      <c r="A250" s="40" t="s">
        <v>312</v>
      </c>
      <c r="B250" s="41" t="s">
        <v>313</v>
      </c>
      <c r="C250" s="41" t="s">
        <v>181</v>
      </c>
      <c r="D250" s="41" t="s">
        <v>179</v>
      </c>
      <c r="E250" s="41" t="s">
        <v>179</v>
      </c>
      <c r="F250" s="42">
        <v>2561403</v>
      </c>
      <c r="G250" s="42">
        <v>936831.61</v>
      </c>
    </row>
    <row r="251" spans="1:7" x14ac:dyDescent="0.25">
      <c r="A251" s="40" t="s">
        <v>314</v>
      </c>
      <c r="B251" s="41" t="s">
        <v>315</v>
      </c>
      <c r="C251" s="41" t="s">
        <v>181</v>
      </c>
      <c r="D251" s="41" t="s">
        <v>179</v>
      </c>
      <c r="E251" s="41" t="s">
        <v>179</v>
      </c>
      <c r="F251" s="42">
        <v>1899799</v>
      </c>
      <c r="G251" s="42">
        <v>547121.9</v>
      </c>
    </row>
    <row r="252" spans="1:7" ht="25.5" x14ac:dyDescent="0.25">
      <c r="A252" s="40" t="s">
        <v>316</v>
      </c>
      <c r="B252" s="41" t="s">
        <v>315</v>
      </c>
      <c r="C252" s="41" t="s">
        <v>317</v>
      </c>
      <c r="D252" s="41" t="s">
        <v>179</v>
      </c>
      <c r="E252" s="41" t="s">
        <v>179</v>
      </c>
      <c r="F252" s="42">
        <v>1899799</v>
      </c>
      <c r="G252" s="42">
        <v>547121.9</v>
      </c>
    </row>
    <row r="253" spans="1:7" ht="25.5" x14ac:dyDescent="0.25">
      <c r="A253" s="40" t="s">
        <v>318</v>
      </c>
      <c r="B253" s="41" t="s">
        <v>315</v>
      </c>
      <c r="C253" s="41" t="s">
        <v>317</v>
      </c>
      <c r="D253" s="41" t="s">
        <v>319</v>
      </c>
      <c r="E253" s="41" t="s">
        <v>320</v>
      </c>
      <c r="F253" s="43">
        <v>1899799</v>
      </c>
      <c r="G253" s="43">
        <v>547121.9</v>
      </c>
    </row>
    <row r="254" spans="1:7" ht="25.5" x14ac:dyDescent="0.25">
      <c r="A254" s="40" t="s">
        <v>414</v>
      </c>
      <c r="B254" s="41" t="s">
        <v>315</v>
      </c>
      <c r="C254" s="41" t="s">
        <v>317</v>
      </c>
      <c r="D254" s="41" t="s">
        <v>319</v>
      </c>
      <c r="E254" s="41" t="s">
        <v>320</v>
      </c>
      <c r="F254" s="42">
        <v>1899799</v>
      </c>
      <c r="G254" s="42">
        <v>547121.9</v>
      </c>
    </row>
    <row r="255" spans="1:7" x14ac:dyDescent="0.25">
      <c r="A255" s="40" t="s">
        <v>321</v>
      </c>
      <c r="B255" s="41" t="s">
        <v>322</v>
      </c>
      <c r="C255" s="41" t="s">
        <v>181</v>
      </c>
      <c r="D255" s="41" t="s">
        <v>179</v>
      </c>
      <c r="E255" s="41" t="s">
        <v>179</v>
      </c>
      <c r="F255" s="42">
        <v>104964</v>
      </c>
      <c r="G255" s="42">
        <v>52292.32</v>
      </c>
    </row>
    <row r="256" spans="1:7" ht="37.5" customHeight="1" x14ac:dyDescent="0.25">
      <c r="A256" s="40" t="s">
        <v>323</v>
      </c>
      <c r="B256" s="41" t="s">
        <v>322</v>
      </c>
      <c r="C256" s="41" t="s">
        <v>324</v>
      </c>
      <c r="D256" s="41" t="s">
        <v>179</v>
      </c>
      <c r="E256" s="41" t="s">
        <v>179</v>
      </c>
      <c r="F256" s="42">
        <v>104964</v>
      </c>
      <c r="G256" s="42">
        <v>52292.32</v>
      </c>
    </row>
    <row r="257" spans="1:7" ht="25.5" x14ac:dyDescent="0.25">
      <c r="A257" s="40" t="s">
        <v>325</v>
      </c>
      <c r="B257" s="41" t="s">
        <v>322</v>
      </c>
      <c r="C257" s="41" t="s">
        <v>324</v>
      </c>
      <c r="D257" s="41" t="s">
        <v>7</v>
      </c>
      <c r="E257" s="41" t="s">
        <v>326</v>
      </c>
      <c r="F257" s="43">
        <v>104964</v>
      </c>
      <c r="G257" s="43">
        <v>52292.32</v>
      </c>
    </row>
    <row r="258" spans="1:7" x14ac:dyDescent="0.25">
      <c r="A258" s="40" t="s">
        <v>415</v>
      </c>
      <c r="B258" s="41" t="s">
        <v>322</v>
      </c>
      <c r="C258" s="41" t="s">
        <v>324</v>
      </c>
      <c r="D258" s="41" t="s">
        <v>7</v>
      </c>
      <c r="E258" s="41" t="s">
        <v>326</v>
      </c>
      <c r="F258" s="42">
        <v>104964</v>
      </c>
      <c r="G258" s="42">
        <v>52292.32</v>
      </c>
    </row>
    <row r="259" spans="1:7" x14ac:dyDescent="0.25">
      <c r="A259" s="40" t="s">
        <v>327</v>
      </c>
      <c r="B259" s="41" t="s">
        <v>328</v>
      </c>
      <c r="C259" s="41" t="s">
        <v>181</v>
      </c>
      <c r="D259" s="41" t="s">
        <v>179</v>
      </c>
      <c r="E259" s="41" t="s">
        <v>179</v>
      </c>
      <c r="F259" s="42">
        <v>556640</v>
      </c>
      <c r="G259" s="42">
        <v>337417.39</v>
      </c>
    </row>
    <row r="260" spans="1:7" x14ac:dyDescent="0.25">
      <c r="A260" s="40" t="s">
        <v>329</v>
      </c>
      <c r="B260" s="41" t="s">
        <v>328</v>
      </c>
      <c r="C260" s="41" t="s">
        <v>330</v>
      </c>
      <c r="D260" s="41" t="s">
        <v>179</v>
      </c>
      <c r="E260" s="41" t="s">
        <v>179</v>
      </c>
      <c r="F260" s="42">
        <v>556640</v>
      </c>
      <c r="G260" s="42">
        <v>337417.39</v>
      </c>
    </row>
    <row r="261" spans="1:7" x14ac:dyDescent="0.25">
      <c r="A261" s="40" t="s">
        <v>272</v>
      </c>
      <c r="B261" s="41" t="s">
        <v>328</v>
      </c>
      <c r="C261" s="41" t="s">
        <v>330</v>
      </c>
      <c r="D261" s="41" t="s">
        <v>197</v>
      </c>
      <c r="E261" s="41" t="s">
        <v>2</v>
      </c>
      <c r="F261" s="43">
        <v>60000</v>
      </c>
      <c r="G261" s="43">
        <v>0</v>
      </c>
    </row>
    <row r="262" spans="1:7" x14ac:dyDescent="0.25">
      <c r="A262" s="40" t="s">
        <v>402</v>
      </c>
      <c r="B262" s="41" t="s">
        <v>328</v>
      </c>
      <c r="C262" s="41" t="s">
        <v>330</v>
      </c>
      <c r="D262" s="41" t="s">
        <v>197</v>
      </c>
      <c r="E262" s="41" t="s">
        <v>2</v>
      </c>
      <c r="F262" s="42">
        <v>60000</v>
      </c>
      <c r="G262" s="42">
        <v>0</v>
      </c>
    </row>
    <row r="263" spans="1:7" ht="25.5" x14ac:dyDescent="0.25">
      <c r="A263" s="40" t="s">
        <v>331</v>
      </c>
      <c r="B263" s="41" t="s">
        <v>328</v>
      </c>
      <c r="C263" s="41" t="s">
        <v>330</v>
      </c>
      <c r="D263" s="41" t="s">
        <v>332</v>
      </c>
      <c r="E263" s="41" t="s">
        <v>333</v>
      </c>
      <c r="F263" s="43">
        <v>10000</v>
      </c>
      <c r="G263" s="43">
        <v>5000</v>
      </c>
    </row>
    <row r="264" spans="1:7" ht="25.5" x14ac:dyDescent="0.25">
      <c r="A264" s="40" t="s">
        <v>416</v>
      </c>
      <c r="B264" s="41" t="s">
        <v>328</v>
      </c>
      <c r="C264" s="41" t="s">
        <v>330</v>
      </c>
      <c r="D264" s="41" t="s">
        <v>332</v>
      </c>
      <c r="E264" s="41" t="s">
        <v>333</v>
      </c>
      <c r="F264" s="42">
        <v>10000</v>
      </c>
      <c r="G264" s="42">
        <v>5000</v>
      </c>
    </row>
    <row r="265" spans="1:7" ht="38.25" x14ac:dyDescent="0.25">
      <c r="A265" s="40" t="s">
        <v>334</v>
      </c>
      <c r="B265" s="41" t="s">
        <v>328</v>
      </c>
      <c r="C265" s="41" t="s">
        <v>330</v>
      </c>
      <c r="D265" s="41" t="s">
        <v>335</v>
      </c>
      <c r="E265" s="41" t="s">
        <v>336</v>
      </c>
      <c r="F265" s="43">
        <v>486640</v>
      </c>
      <c r="G265" s="43">
        <v>332417.39</v>
      </c>
    </row>
    <row r="266" spans="1:7" ht="25.5" x14ac:dyDescent="0.25">
      <c r="A266" s="40" t="s">
        <v>417</v>
      </c>
      <c r="B266" s="41" t="s">
        <v>328</v>
      </c>
      <c r="C266" s="41" t="s">
        <v>330</v>
      </c>
      <c r="D266" s="41" t="s">
        <v>335</v>
      </c>
      <c r="E266" s="41" t="s">
        <v>336</v>
      </c>
      <c r="F266" s="42">
        <v>486640</v>
      </c>
      <c r="G266" s="42">
        <v>332417.39</v>
      </c>
    </row>
    <row r="267" spans="1:7" x14ac:dyDescent="0.25">
      <c r="A267" s="40" t="s">
        <v>337</v>
      </c>
      <c r="B267" s="41" t="s">
        <v>338</v>
      </c>
      <c r="C267" s="41" t="s">
        <v>181</v>
      </c>
      <c r="D267" s="41" t="s">
        <v>179</v>
      </c>
      <c r="E267" s="41" t="s">
        <v>179</v>
      </c>
      <c r="F267" s="42">
        <v>9082176</v>
      </c>
      <c r="G267" s="42">
        <v>4566710.09</v>
      </c>
    </row>
    <row r="268" spans="1:7" x14ac:dyDescent="0.25">
      <c r="A268" s="40" t="s">
        <v>339</v>
      </c>
      <c r="B268" s="41" t="s">
        <v>340</v>
      </c>
      <c r="C268" s="41" t="s">
        <v>181</v>
      </c>
      <c r="D268" s="41" t="s">
        <v>179</v>
      </c>
      <c r="E268" s="41" t="s">
        <v>179</v>
      </c>
      <c r="F268" s="42">
        <v>9082176</v>
      </c>
      <c r="G268" s="42">
        <v>4566710.09</v>
      </c>
    </row>
    <row r="269" spans="1:7" x14ac:dyDescent="0.25">
      <c r="A269" s="40" t="s">
        <v>341</v>
      </c>
      <c r="B269" s="41" t="s">
        <v>340</v>
      </c>
      <c r="C269" s="41" t="s">
        <v>342</v>
      </c>
      <c r="D269" s="41" t="s">
        <v>179</v>
      </c>
      <c r="E269" s="41" t="s">
        <v>179</v>
      </c>
      <c r="F269" s="42">
        <v>9082176</v>
      </c>
      <c r="G269" s="42">
        <v>4566710.09</v>
      </c>
    </row>
    <row r="270" spans="1:7" ht="25.5" x14ac:dyDescent="0.25">
      <c r="A270" s="40" t="s">
        <v>301</v>
      </c>
      <c r="B270" s="41" t="s">
        <v>340</v>
      </c>
      <c r="C270" s="41" t="s">
        <v>342</v>
      </c>
      <c r="D270" s="41" t="s">
        <v>343</v>
      </c>
      <c r="E270" s="41" t="s">
        <v>303</v>
      </c>
      <c r="F270" s="43">
        <v>9082176</v>
      </c>
      <c r="G270" s="43">
        <v>4566710.09</v>
      </c>
    </row>
    <row r="271" spans="1:7" ht="51" x14ac:dyDescent="0.25">
      <c r="A271" s="40" t="s">
        <v>418</v>
      </c>
      <c r="B271" s="41" t="s">
        <v>340</v>
      </c>
      <c r="C271" s="41" t="s">
        <v>342</v>
      </c>
      <c r="D271" s="41" t="s">
        <v>343</v>
      </c>
      <c r="E271" s="41" t="s">
        <v>303</v>
      </c>
      <c r="F271" s="42">
        <v>9082176</v>
      </c>
      <c r="G271" s="42">
        <v>4566710.09</v>
      </c>
    </row>
    <row r="272" spans="1:7" x14ac:dyDescent="0.25">
      <c r="A272" s="40" t="s">
        <v>344</v>
      </c>
      <c r="B272" s="41" t="s">
        <v>345</v>
      </c>
      <c r="C272" s="41" t="s">
        <v>181</v>
      </c>
      <c r="D272" s="41" t="s">
        <v>179</v>
      </c>
      <c r="E272" s="41" t="s">
        <v>179</v>
      </c>
      <c r="F272" s="42">
        <v>183712</v>
      </c>
      <c r="G272" s="42">
        <v>102305.5</v>
      </c>
    </row>
    <row r="273" spans="1:7" x14ac:dyDescent="0.25">
      <c r="A273" s="40" t="s">
        <v>346</v>
      </c>
      <c r="B273" s="41" t="s">
        <v>347</v>
      </c>
      <c r="C273" s="41" t="s">
        <v>181</v>
      </c>
      <c r="D273" s="41" t="s">
        <v>179</v>
      </c>
      <c r="E273" s="41" t="s">
        <v>179</v>
      </c>
      <c r="F273" s="42">
        <v>83712</v>
      </c>
      <c r="G273" s="42">
        <v>83712</v>
      </c>
    </row>
    <row r="274" spans="1:7" ht="38.25" x14ac:dyDescent="0.25">
      <c r="A274" s="40" t="s">
        <v>348</v>
      </c>
      <c r="B274" s="41" t="s">
        <v>347</v>
      </c>
      <c r="C274" s="41" t="s">
        <v>349</v>
      </c>
      <c r="D274" s="41" t="s">
        <v>179</v>
      </c>
      <c r="E274" s="41" t="s">
        <v>179</v>
      </c>
      <c r="F274" s="42">
        <v>83712</v>
      </c>
      <c r="G274" s="42">
        <v>83712</v>
      </c>
    </row>
    <row r="275" spans="1:7" ht="25.5" x14ac:dyDescent="0.25">
      <c r="A275" s="40" t="s">
        <v>325</v>
      </c>
      <c r="B275" s="41" t="s">
        <v>347</v>
      </c>
      <c r="C275" s="41" t="s">
        <v>349</v>
      </c>
      <c r="D275" s="41" t="s">
        <v>7</v>
      </c>
      <c r="E275" s="41" t="s">
        <v>326</v>
      </c>
      <c r="F275" s="43">
        <v>83712</v>
      </c>
      <c r="G275" s="43">
        <v>83712</v>
      </c>
    </row>
    <row r="276" spans="1:7" x14ac:dyDescent="0.25">
      <c r="A276" s="40" t="s">
        <v>415</v>
      </c>
      <c r="B276" s="41" t="s">
        <v>347</v>
      </c>
      <c r="C276" s="41" t="s">
        <v>349</v>
      </c>
      <c r="D276" s="41" t="s">
        <v>7</v>
      </c>
      <c r="E276" s="41" t="s">
        <v>326</v>
      </c>
      <c r="F276" s="42">
        <v>83712</v>
      </c>
      <c r="G276" s="42">
        <v>83712</v>
      </c>
    </row>
    <row r="277" spans="1:7" x14ac:dyDescent="0.25">
      <c r="A277" s="40" t="s">
        <v>350</v>
      </c>
      <c r="B277" s="41" t="s">
        <v>351</v>
      </c>
      <c r="C277" s="41" t="s">
        <v>181</v>
      </c>
      <c r="D277" s="41" t="s">
        <v>179</v>
      </c>
      <c r="E277" s="41" t="s">
        <v>179</v>
      </c>
      <c r="F277" s="42">
        <v>100000</v>
      </c>
      <c r="G277" s="42">
        <v>18593.5</v>
      </c>
    </row>
    <row r="278" spans="1:7" x14ac:dyDescent="0.25">
      <c r="A278" s="40" t="s">
        <v>352</v>
      </c>
      <c r="B278" s="41" t="s">
        <v>351</v>
      </c>
      <c r="C278" s="41" t="s">
        <v>353</v>
      </c>
      <c r="D278" s="41" t="s">
        <v>179</v>
      </c>
      <c r="E278" s="41" t="s">
        <v>179</v>
      </c>
      <c r="F278" s="42">
        <v>100000</v>
      </c>
      <c r="G278" s="42">
        <v>18593.5</v>
      </c>
    </row>
    <row r="279" spans="1:7" x14ac:dyDescent="0.25">
      <c r="A279" s="40" t="s">
        <v>191</v>
      </c>
      <c r="B279" s="41" t="s">
        <v>351</v>
      </c>
      <c r="C279" s="41" t="s">
        <v>353</v>
      </c>
      <c r="D279" s="41" t="s">
        <v>197</v>
      </c>
      <c r="E279" s="41" t="s">
        <v>193</v>
      </c>
      <c r="F279" s="43">
        <v>100000</v>
      </c>
      <c r="G279" s="43">
        <v>18593.5</v>
      </c>
    </row>
    <row r="280" spans="1:7" x14ac:dyDescent="0.25">
      <c r="A280" s="40" t="s">
        <v>402</v>
      </c>
      <c r="B280" s="41" t="s">
        <v>351</v>
      </c>
      <c r="C280" s="41" t="s">
        <v>353</v>
      </c>
      <c r="D280" s="41" t="s">
        <v>197</v>
      </c>
      <c r="E280" s="41" t="s">
        <v>193</v>
      </c>
      <c r="F280" s="42">
        <v>100000</v>
      </c>
      <c r="G280" s="42">
        <v>18593.5</v>
      </c>
    </row>
    <row r="281" spans="1:7" x14ac:dyDescent="0.25">
      <c r="A281" s="44" t="s">
        <v>374</v>
      </c>
      <c r="B281" s="45"/>
      <c r="C281" s="45"/>
      <c r="D281" s="45"/>
      <c r="E281" s="45"/>
      <c r="F281" s="46">
        <v>99111434.010000005</v>
      </c>
      <c r="G281" s="46">
        <v>45323060.5</v>
      </c>
    </row>
  </sheetData>
  <mergeCells count="10">
    <mergeCell ref="G4:G5"/>
    <mergeCell ref="A281:E281"/>
    <mergeCell ref="E1:G1"/>
    <mergeCell ref="A2:G2"/>
    <mergeCell ref="F4:F5"/>
    <mergeCell ref="A4:A5"/>
    <mergeCell ref="B4:B5"/>
    <mergeCell ref="C4:C5"/>
    <mergeCell ref="D4:D5"/>
    <mergeCell ref="E4:E5"/>
  </mergeCells>
  <pageMargins left="0.59055118110236227" right="0.39370078740157483" top="0.39370078740157483" bottom="0.39370078740157483" header="0" footer="0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Normal="100" workbookViewId="0">
      <selection activeCell="A4" sqref="A4:E109"/>
    </sheetView>
  </sheetViews>
  <sheetFormatPr defaultRowHeight="12.75" x14ac:dyDescent="0.2"/>
  <cols>
    <col min="1" max="1" width="80.85546875" style="13" customWidth="1"/>
    <col min="2" max="2" width="16.85546875" style="20" customWidth="1"/>
    <col min="3" max="3" width="16.7109375" style="17" customWidth="1"/>
    <col min="4" max="5" width="15.7109375" style="17" customWidth="1"/>
    <col min="6" max="229" width="9.140625" style="17"/>
    <col min="230" max="230" width="80.85546875" style="17" customWidth="1"/>
    <col min="231" max="231" width="16.85546875" style="17" customWidth="1"/>
    <col min="232" max="232" width="12.42578125" style="17" customWidth="1"/>
    <col min="233" max="233" width="16.85546875" style="17" customWidth="1"/>
    <col min="234" max="234" width="14.140625" style="17" bestFit="1" customWidth="1"/>
    <col min="235" max="235" width="14.28515625" style="17" customWidth="1"/>
    <col min="236" max="485" width="9.140625" style="17"/>
    <col min="486" max="486" width="80.85546875" style="17" customWidth="1"/>
    <col min="487" max="487" width="16.85546875" style="17" customWidth="1"/>
    <col min="488" max="488" width="12.42578125" style="17" customWidth="1"/>
    <col min="489" max="489" width="16.85546875" style="17" customWidth="1"/>
    <col min="490" max="490" width="14.140625" style="17" bestFit="1" customWidth="1"/>
    <col min="491" max="491" width="14.28515625" style="17" customWidth="1"/>
    <col min="492" max="741" width="9.140625" style="17"/>
    <col min="742" max="742" width="80.85546875" style="17" customWidth="1"/>
    <col min="743" max="743" width="16.85546875" style="17" customWidth="1"/>
    <col min="744" max="744" width="12.42578125" style="17" customWidth="1"/>
    <col min="745" max="745" width="16.85546875" style="17" customWidth="1"/>
    <col min="746" max="746" width="14.140625" style="17" bestFit="1" customWidth="1"/>
    <col min="747" max="747" width="14.28515625" style="17" customWidth="1"/>
    <col min="748" max="997" width="9.140625" style="17"/>
    <col min="998" max="998" width="80.85546875" style="17" customWidth="1"/>
    <col min="999" max="999" width="16.85546875" style="17" customWidth="1"/>
    <col min="1000" max="1000" width="12.42578125" style="17" customWidth="1"/>
    <col min="1001" max="1001" width="16.85546875" style="17" customWidth="1"/>
    <col min="1002" max="1002" width="14.140625" style="17" bestFit="1" customWidth="1"/>
    <col min="1003" max="1003" width="14.28515625" style="17" customWidth="1"/>
    <col min="1004" max="1253" width="9.140625" style="17"/>
    <col min="1254" max="1254" width="80.85546875" style="17" customWidth="1"/>
    <col min="1255" max="1255" width="16.85546875" style="17" customWidth="1"/>
    <col min="1256" max="1256" width="12.42578125" style="17" customWidth="1"/>
    <col min="1257" max="1257" width="16.85546875" style="17" customWidth="1"/>
    <col min="1258" max="1258" width="14.140625" style="17" bestFit="1" customWidth="1"/>
    <col min="1259" max="1259" width="14.28515625" style="17" customWidth="1"/>
    <col min="1260" max="1509" width="9.140625" style="17"/>
    <col min="1510" max="1510" width="80.85546875" style="17" customWidth="1"/>
    <col min="1511" max="1511" width="16.85546875" style="17" customWidth="1"/>
    <col min="1512" max="1512" width="12.42578125" style="17" customWidth="1"/>
    <col min="1513" max="1513" width="16.85546875" style="17" customWidth="1"/>
    <col min="1514" max="1514" width="14.140625" style="17" bestFit="1" customWidth="1"/>
    <col min="1515" max="1515" width="14.28515625" style="17" customWidth="1"/>
    <col min="1516" max="1765" width="9.140625" style="17"/>
    <col min="1766" max="1766" width="80.85546875" style="17" customWidth="1"/>
    <col min="1767" max="1767" width="16.85546875" style="17" customWidth="1"/>
    <col min="1768" max="1768" width="12.42578125" style="17" customWidth="1"/>
    <col min="1769" max="1769" width="16.85546875" style="17" customWidth="1"/>
    <col min="1770" max="1770" width="14.140625" style="17" bestFit="1" customWidth="1"/>
    <col min="1771" max="1771" width="14.28515625" style="17" customWidth="1"/>
    <col min="1772" max="2021" width="9.140625" style="17"/>
    <col min="2022" max="2022" width="80.85546875" style="17" customWidth="1"/>
    <col min="2023" max="2023" width="16.85546875" style="17" customWidth="1"/>
    <col min="2024" max="2024" width="12.42578125" style="17" customWidth="1"/>
    <col min="2025" max="2025" width="16.85546875" style="17" customWidth="1"/>
    <col min="2026" max="2026" width="14.140625" style="17" bestFit="1" customWidth="1"/>
    <col min="2027" max="2027" width="14.28515625" style="17" customWidth="1"/>
    <col min="2028" max="2277" width="9.140625" style="17"/>
    <col min="2278" max="2278" width="80.85546875" style="17" customWidth="1"/>
    <col min="2279" max="2279" width="16.85546875" style="17" customWidth="1"/>
    <col min="2280" max="2280" width="12.42578125" style="17" customWidth="1"/>
    <col min="2281" max="2281" width="16.85546875" style="17" customWidth="1"/>
    <col min="2282" max="2282" width="14.140625" style="17" bestFit="1" customWidth="1"/>
    <col min="2283" max="2283" width="14.28515625" style="17" customWidth="1"/>
    <col min="2284" max="2533" width="9.140625" style="17"/>
    <col min="2534" max="2534" width="80.85546875" style="17" customWidth="1"/>
    <col min="2535" max="2535" width="16.85546875" style="17" customWidth="1"/>
    <col min="2536" max="2536" width="12.42578125" style="17" customWidth="1"/>
    <col min="2537" max="2537" width="16.85546875" style="17" customWidth="1"/>
    <col min="2538" max="2538" width="14.140625" style="17" bestFit="1" customWidth="1"/>
    <col min="2539" max="2539" width="14.28515625" style="17" customWidth="1"/>
    <col min="2540" max="2789" width="9.140625" style="17"/>
    <col min="2790" max="2790" width="80.85546875" style="17" customWidth="1"/>
    <col min="2791" max="2791" width="16.85546875" style="17" customWidth="1"/>
    <col min="2792" max="2792" width="12.42578125" style="17" customWidth="1"/>
    <col min="2793" max="2793" width="16.85546875" style="17" customWidth="1"/>
    <col min="2794" max="2794" width="14.140625" style="17" bestFit="1" customWidth="1"/>
    <col min="2795" max="2795" width="14.28515625" style="17" customWidth="1"/>
    <col min="2796" max="3045" width="9.140625" style="17"/>
    <col min="3046" max="3046" width="80.85546875" style="17" customWidth="1"/>
    <col min="3047" max="3047" width="16.85546875" style="17" customWidth="1"/>
    <col min="3048" max="3048" width="12.42578125" style="17" customWidth="1"/>
    <col min="3049" max="3049" width="16.85546875" style="17" customWidth="1"/>
    <col min="3050" max="3050" width="14.140625" style="17" bestFit="1" customWidth="1"/>
    <col min="3051" max="3051" width="14.28515625" style="17" customWidth="1"/>
    <col min="3052" max="3301" width="9.140625" style="17"/>
    <col min="3302" max="3302" width="80.85546875" style="17" customWidth="1"/>
    <col min="3303" max="3303" width="16.85546875" style="17" customWidth="1"/>
    <col min="3304" max="3304" width="12.42578125" style="17" customWidth="1"/>
    <col min="3305" max="3305" width="16.85546875" style="17" customWidth="1"/>
    <col min="3306" max="3306" width="14.140625" style="17" bestFit="1" customWidth="1"/>
    <col min="3307" max="3307" width="14.28515625" style="17" customWidth="1"/>
    <col min="3308" max="3557" width="9.140625" style="17"/>
    <col min="3558" max="3558" width="80.85546875" style="17" customWidth="1"/>
    <col min="3559" max="3559" width="16.85546875" style="17" customWidth="1"/>
    <col min="3560" max="3560" width="12.42578125" style="17" customWidth="1"/>
    <col min="3561" max="3561" width="16.85546875" style="17" customWidth="1"/>
    <col min="3562" max="3562" width="14.140625" style="17" bestFit="1" customWidth="1"/>
    <col min="3563" max="3563" width="14.28515625" style="17" customWidth="1"/>
    <col min="3564" max="3813" width="9.140625" style="17"/>
    <col min="3814" max="3814" width="80.85546875" style="17" customWidth="1"/>
    <col min="3815" max="3815" width="16.85546875" style="17" customWidth="1"/>
    <col min="3816" max="3816" width="12.42578125" style="17" customWidth="1"/>
    <col min="3817" max="3817" width="16.85546875" style="17" customWidth="1"/>
    <col min="3818" max="3818" width="14.140625" style="17" bestFit="1" customWidth="1"/>
    <col min="3819" max="3819" width="14.28515625" style="17" customWidth="1"/>
    <col min="3820" max="4069" width="9.140625" style="17"/>
    <col min="4070" max="4070" width="80.85546875" style="17" customWidth="1"/>
    <col min="4071" max="4071" width="16.85546875" style="17" customWidth="1"/>
    <col min="4072" max="4072" width="12.42578125" style="17" customWidth="1"/>
    <col min="4073" max="4073" width="16.85546875" style="17" customWidth="1"/>
    <col min="4074" max="4074" width="14.140625" style="17" bestFit="1" customWidth="1"/>
    <col min="4075" max="4075" width="14.28515625" style="17" customWidth="1"/>
    <col min="4076" max="4325" width="9.140625" style="17"/>
    <col min="4326" max="4326" width="80.85546875" style="17" customWidth="1"/>
    <col min="4327" max="4327" width="16.85546875" style="17" customWidth="1"/>
    <col min="4328" max="4328" width="12.42578125" style="17" customWidth="1"/>
    <col min="4329" max="4329" width="16.85546875" style="17" customWidth="1"/>
    <col min="4330" max="4330" width="14.140625" style="17" bestFit="1" customWidth="1"/>
    <col min="4331" max="4331" width="14.28515625" style="17" customWidth="1"/>
    <col min="4332" max="4581" width="9.140625" style="17"/>
    <col min="4582" max="4582" width="80.85546875" style="17" customWidth="1"/>
    <col min="4583" max="4583" width="16.85546875" style="17" customWidth="1"/>
    <col min="4584" max="4584" width="12.42578125" style="17" customWidth="1"/>
    <col min="4585" max="4585" width="16.85546875" style="17" customWidth="1"/>
    <col min="4586" max="4586" width="14.140625" style="17" bestFit="1" customWidth="1"/>
    <col min="4587" max="4587" width="14.28515625" style="17" customWidth="1"/>
    <col min="4588" max="4837" width="9.140625" style="17"/>
    <col min="4838" max="4838" width="80.85546875" style="17" customWidth="1"/>
    <col min="4839" max="4839" width="16.85546875" style="17" customWidth="1"/>
    <col min="4840" max="4840" width="12.42578125" style="17" customWidth="1"/>
    <col min="4841" max="4841" width="16.85546875" style="17" customWidth="1"/>
    <col min="4842" max="4842" width="14.140625" style="17" bestFit="1" customWidth="1"/>
    <col min="4843" max="4843" width="14.28515625" style="17" customWidth="1"/>
    <col min="4844" max="5093" width="9.140625" style="17"/>
    <col min="5094" max="5094" width="80.85546875" style="17" customWidth="1"/>
    <col min="5095" max="5095" width="16.85546875" style="17" customWidth="1"/>
    <col min="5096" max="5096" width="12.42578125" style="17" customWidth="1"/>
    <col min="5097" max="5097" width="16.85546875" style="17" customWidth="1"/>
    <col min="5098" max="5098" width="14.140625" style="17" bestFit="1" customWidth="1"/>
    <col min="5099" max="5099" width="14.28515625" style="17" customWidth="1"/>
    <col min="5100" max="5349" width="9.140625" style="17"/>
    <col min="5350" max="5350" width="80.85546875" style="17" customWidth="1"/>
    <col min="5351" max="5351" width="16.85546875" style="17" customWidth="1"/>
    <col min="5352" max="5352" width="12.42578125" style="17" customWidth="1"/>
    <col min="5353" max="5353" width="16.85546875" style="17" customWidth="1"/>
    <col min="5354" max="5354" width="14.140625" style="17" bestFit="1" customWidth="1"/>
    <col min="5355" max="5355" width="14.28515625" style="17" customWidth="1"/>
    <col min="5356" max="5605" width="9.140625" style="17"/>
    <col min="5606" max="5606" width="80.85546875" style="17" customWidth="1"/>
    <col min="5607" max="5607" width="16.85546875" style="17" customWidth="1"/>
    <col min="5608" max="5608" width="12.42578125" style="17" customWidth="1"/>
    <col min="5609" max="5609" width="16.85546875" style="17" customWidth="1"/>
    <col min="5610" max="5610" width="14.140625" style="17" bestFit="1" customWidth="1"/>
    <col min="5611" max="5611" width="14.28515625" style="17" customWidth="1"/>
    <col min="5612" max="5861" width="9.140625" style="17"/>
    <col min="5862" max="5862" width="80.85546875" style="17" customWidth="1"/>
    <col min="5863" max="5863" width="16.85546875" style="17" customWidth="1"/>
    <col min="5864" max="5864" width="12.42578125" style="17" customWidth="1"/>
    <col min="5865" max="5865" width="16.85546875" style="17" customWidth="1"/>
    <col min="5866" max="5866" width="14.140625" style="17" bestFit="1" customWidth="1"/>
    <col min="5867" max="5867" width="14.28515625" style="17" customWidth="1"/>
    <col min="5868" max="6117" width="9.140625" style="17"/>
    <col min="6118" max="6118" width="80.85546875" style="17" customWidth="1"/>
    <col min="6119" max="6119" width="16.85546875" style="17" customWidth="1"/>
    <col min="6120" max="6120" width="12.42578125" style="17" customWidth="1"/>
    <col min="6121" max="6121" width="16.85546875" style="17" customWidth="1"/>
    <col min="6122" max="6122" width="14.140625" style="17" bestFit="1" customWidth="1"/>
    <col min="6123" max="6123" width="14.28515625" style="17" customWidth="1"/>
    <col min="6124" max="6373" width="9.140625" style="17"/>
    <col min="6374" max="6374" width="80.85546875" style="17" customWidth="1"/>
    <col min="6375" max="6375" width="16.85546875" style="17" customWidth="1"/>
    <col min="6376" max="6376" width="12.42578125" style="17" customWidth="1"/>
    <col min="6377" max="6377" width="16.85546875" style="17" customWidth="1"/>
    <col min="6378" max="6378" width="14.140625" style="17" bestFit="1" customWidth="1"/>
    <col min="6379" max="6379" width="14.28515625" style="17" customWidth="1"/>
    <col min="6380" max="6629" width="9.140625" style="17"/>
    <col min="6630" max="6630" width="80.85546875" style="17" customWidth="1"/>
    <col min="6631" max="6631" width="16.85546875" style="17" customWidth="1"/>
    <col min="6632" max="6632" width="12.42578125" style="17" customWidth="1"/>
    <col min="6633" max="6633" width="16.85546875" style="17" customWidth="1"/>
    <col min="6634" max="6634" width="14.140625" style="17" bestFit="1" customWidth="1"/>
    <col min="6635" max="6635" width="14.28515625" style="17" customWidth="1"/>
    <col min="6636" max="6885" width="9.140625" style="17"/>
    <col min="6886" max="6886" width="80.85546875" style="17" customWidth="1"/>
    <col min="6887" max="6887" width="16.85546875" style="17" customWidth="1"/>
    <col min="6888" max="6888" width="12.42578125" style="17" customWidth="1"/>
    <col min="6889" max="6889" width="16.85546875" style="17" customWidth="1"/>
    <col min="6890" max="6890" width="14.140625" style="17" bestFit="1" customWidth="1"/>
    <col min="6891" max="6891" width="14.28515625" style="17" customWidth="1"/>
    <col min="6892" max="7141" width="9.140625" style="17"/>
    <col min="7142" max="7142" width="80.85546875" style="17" customWidth="1"/>
    <col min="7143" max="7143" width="16.85546875" style="17" customWidth="1"/>
    <col min="7144" max="7144" width="12.42578125" style="17" customWidth="1"/>
    <col min="7145" max="7145" width="16.85546875" style="17" customWidth="1"/>
    <col min="7146" max="7146" width="14.140625" style="17" bestFit="1" customWidth="1"/>
    <col min="7147" max="7147" width="14.28515625" style="17" customWidth="1"/>
    <col min="7148" max="7397" width="9.140625" style="17"/>
    <col min="7398" max="7398" width="80.85546875" style="17" customWidth="1"/>
    <col min="7399" max="7399" width="16.85546875" style="17" customWidth="1"/>
    <col min="7400" max="7400" width="12.42578125" style="17" customWidth="1"/>
    <col min="7401" max="7401" width="16.85546875" style="17" customWidth="1"/>
    <col min="7402" max="7402" width="14.140625" style="17" bestFit="1" customWidth="1"/>
    <col min="7403" max="7403" width="14.28515625" style="17" customWidth="1"/>
    <col min="7404" max="7653" width="9.140625" style="17"/>
    <col min="7654" max="7654" width="80.85546875" style="17" customWidth="1"/>
    <col min="7655" max="7655" width="16.85546875" style="17" customWidth="1"/>
    <col min="7656" max="7656" width="12.42578125" style="17" customWidth="1"/>
    <col min="7657" max="7657" width="16.85546875" style="17" customWidth="1"/>
    <col min="7658" max="7658" width="14.140625" style="17" bestFit="1" customWidth="1"/>
    <col min="7659" max="7659" width="14.28515625" style="17" customWidth="1"/>
    <col min="7660" max="7909" width="9.140625" style="17"/>
    <col min="7910" max="7910" width="80.85546875" style="17" customWidth="1"/>
    <col min="7911" max="7911" width="16.85546875" style="17" customWidth="1"/>
    <col min="7912" max="7912" width="12.42578125" style="17" customWidth="1"/>
    <col min="7913" max="7913" width="16.85546875" style="17" customWidth="1"/>
    <col min="7914" max="7914" width="14.140625" style="17" bestFit="1" customWidth="1"/>
    <col min="7915" max="7915" width="14.28515625" style="17" customWidth="1"/>
    <col min="7916" max="8165" width="9.140625" style="17"/>
    <col min="8166" max="8166" width="80.85546875" style="17" customWidth="1"/>
    <col min="8167" max="8167" width="16.85546875" style="17" customWidth="1"/>
    <col min="8168" max="8168" width="12.42578125" style="17" customWidth="1"/>
    <col min="8169" max="8169" width="16.85546875" style="17" customWidth="1"/>
    <col min="8170" max="8170" width="14.140625" style="17" bestFit="1" customWidth="1"/>
    <col min="8171" max="8171" width="14.28515625" style="17" customWidth="1"/>
    <col min="8172" max="8421" width="9.140625" style="17"/>
    <col min="8422" max="8422" width="80.85546875" style="17" customWidth="1"/>
    <col min="8423" max="8423" width="16.85546875" style="17" customWidth="1"/>
    <col min="8424" max="8424" width="12.42578125" style="17" customWidth="1"/>
    <col min="8425" max="8425" width="16.85546875" style="17" customWidth="1"/>
    <col min="8426" max="8426" width="14.140625" style="17" bestFit="1" customWidth="1"/>
    <col min="8427" max="8427" width="14.28515625" style="17" customWidth="1"/>
    <col min="8428" max="8677" width="9.140625" style="17"/>
    <col min="8678" max="8678" width="80.85546875" style="17" customWidth="1"/>
    <col min="8679" max="8679" width="16.85546875" style="17" customWidth="1"/>
    <col min="8680" max="8680" width="12.42578125" style="17" customWidth="1"/>
    <col min="8681" max="8681" width="16.85546875" style="17" customWidth="1"/>
    <col min="8682" max="8682" width="14.140625" style="17" bestFit="1" customWidth="1"/>
    <col min="8683" max="8683" width="14.28515625" style="17" customWidth="1"/>
    <col min="8684" max="8933" width="9.140625" style="17"/>
    <col min="8934" max="8934" width="80.85546875" style="17" customWidth="1"/>
    <col min="8935" max="8935" width="16.85546875" style="17" customWidth="1"/>
    <col min="8936" max="8936" width="12.42578125" style="17" customWidth="1"/>
    <col min="8937" max="8937" width="16.85546875" style="17" customWidth="1"/>
    <col min="8938" max="8938" width="14.140625" style="17" bestFit="1" customWidth="1"/>
    <col min="8939" max="8939" width="14.28515625" style="17" customWidth="1"/>
    <col min="8940" max="9189" width="9.140625" style="17"/>
    <col min="9190" max="9190" width="80.85546875" style="17" customWidth="1"/>
    <col min="9191" max="9191" width="16.85546875" style="17" customWidth="1"/>
    <col min="9192" max="9192" width="12.42578125" style="17" customWidth="1"/>
    <col min="9193" max="9193" width="16.85546875" style="17" customWidth="1"/>
    <col min="9194" max="9194" width="14.140625" style="17" bestFit="1" customWidth="1"/>
    <col min="9195" max="9195" width="14.28515625" style="17" customWidth="1"/>
    <col min="9196" max="9445" width="9.140625" style="17"/>
    <col min="9446" max="9446" width="80.85546875" style="17" customWidth="1"/>
    <col min="9447" max="9447" width="16.85546875" style="17" customWidth="1"/>
    <col min="9448" max="9448" width="12.42578125" style="17" customWidth="1"/>
    <col min="9449" max="9449" width="16.85546875" style="17" customWidth="1"/>
    <col min="9450" max="9450" width="14.140625" style="17" bestFit="1" customWidth="1"/>
    <col min="9451" max="9451" width="14.28515625" style="17" customWidth="1"/>
    <col min="9452" max="9701" width="9.140625" style="17"/>
    <col min="9702" max="9702" width="80.85546875" style="17" customWidth="1"/>
    <col min="9703" max="9703" width="16.85546875" style="17" customWidth="1"/>
    <col min="9704" max="9704" width="12.42578125" style="17" customWidth="1"/>
    <col min="9705" max="9705" width="16.85546875" style="17" customWidth="1"/>
    <col min="9706" max="9706" width="14.140625" style="17" bestFit="1" customWidth="1"/>
    <col min="9707" max="9707" width="14.28515625" style="17" customWidth="1"/>
    <col min="9708" max="9957" width="9.140625" style="17"/>
    <col min="9958" max="9958" width="80.85546875" style="17" customWidth="1"/>
    <col min="9959" max="9959" width="16.85546875" style="17" customWidth="1"/>
    <col min="9960" max="9960" width="12.42578125" style="17" customWidth="1"/>
    <col min="9961" max="9961" width="16.85546875" style="17" customWidth="1"/>
    <col min="9962" max="9962" width="14.140625" style="17" bestFit="1" customWidth="1"/>
    <col min="9963" max="9963" width="14.28515625" style="17" customWidth="1"/>
    <col min="9964" max="10213" width="9.140625" style="17"/>
    <col min="10214" max="10214" width="80.85546875" style="17" customWidth="1"/>
    <col min="10215" max="10215" width="16.85546875" style="17" customWidth="1"/>
    <col min="10216" max="10216" width="12.42578125" style="17" customWidth="1"/>
    <col min="10217" max="10217" width="16.85546875" style="17" customWidth="1"/>
    <col min="10218" max="10218" width="14.140625" style="17" bestFit="1" customWidth="1"/>
    <col min="10219" max="10219" width="14.28515625" style="17" customWidth="1"/>
    <col min="10220" max="10469" width="9.140625" style="17"/>
    <col min="10470" max="10470" width="80.85546875" style="17" customWidth="1"/>
    <col min="10471" max="10471" width="16.85546875" style="17" customWidth="1"/>
    <col min="10472" max="10472" width="12.42578125" style="17" customWidth="1"/>
    <col min="10473" max="10473" width="16.85546875" style="17" customWidth="1"/>
    <col min="10474" max="10474" width="14.140625" style="17" bestFit="1" customWidth="1"/>
    <col min="10475" max="10475" width="14.28515625" style="17" customWidth="1"/>
    <col min="10476" max="10725" width="9.140625" style="17"/>
    <col min="10726" max="10726" width="80.85546875" style="17" customWidth="1"/>
    <col min="10727" max="10727" width="16.85546875" style="17" customWidth="1"/>
    <col min="10728" max="10728" width="12.42578125" style="17" customWidth="1"/>
    <col min="10729" max="10729" width="16.85546875" style="17" customWidth="1"/>
    <col min="10730" max="10730" width="14.140625" style="17" bestFit="1" customWidth="1"/>
    <col min="10731" max="10731" width="14.28515625" style="17" customWidth="1"/>
    <col min="10732" max="10981" width="9.140625" style="17"/>
    <col min="10982" max="10982" width="80.85546875" style="17" customWidth="1"/>
    <col min="10983" max="10983" width="16.85546875" style="17" customWidth="1"/>
    <col min="10984" max="10984" width="12.42578125" style="17" customWidth="1"/>
    <col min="10985" max="10985" width="16.85546875" style="17" customWidth="1"/>
    <col min="10986" max="10986" width="14.140625" style="17" bestFit="1" customWidth="1"/>
    <col min="10987" max="10987" width="14.28515625" style="17" customWidth="1"/>
    <col min="10988" max="11237" width="9.140625" style="17"/>
    <col min="11238" max="11238" width="80.85546875" style="17" customWidth="1"/>
    <col min="11239" max="11239" width="16.85546875" style="17" customWidth="1"/>
    <col min="11240" max="11240" width="12.42578125" style="17" customWidth="1"/>
    <col min="11241" max="11241" width="16.85546875" style="17" customWidth="1"/>
    <col min="11242" max="11242" width="14.140625" style="17" bestFit="1" customWidth="1"/>
    <col min="11243" max="11243" width="14.28515625" style="17" customWidth="1"/>
    <col min="11244" max="11493" width="9.140625" style="17"/>
    <col min="11494" max="11494" width="80.85546875" style="17" customWidth="1"/>
    <col min="11495" max="11495" width="16.85546875" style="17" customWidth="1"/>
    <col min="11496" max="11496" width="12.42578125" style="17" customWidth="1"/>
    <col min="11497" max="11497" width="16.85546875" style="17" customWidth="1"/>
    <col min="11498" max="11498" width="14.140625" style="17" bestFit="1" customWidth="1"/>
    <col min="11499" max="11499" width="14.28515625" style="17" customWidth="1"/>
    <col min="11500" max="11749" width="9.140625" style="17"/>
    <col min="11750" max="11750" width="80.85546875" style="17" customWidth="1"/>
    <col min="11751" max="11751" width="16.85546875" style="17" customWidth="1"/>
    <col min="11752" max="11752" width="12.42578125" style="17" customWidth="1"/>
    <col min="11753" max="11753" width="16.85546875" style="17" customWidth="1"/>
    <col min="11754" max="11754" width="14.140625" style="17" bestFit="1" customWidth="1"/>
    <col min="11755" max="11755" width="14.28515625" style="17" customWidth="1"/>
    <col min="11756" max="12005" width="9.140625" style="17"/>
    <col min="12006" max="12006" width="80.85546875" style="17" customWidth="1"/>
    <col min="12007" max="12007" width="16.85546875" style="17" customWidth="1"/>
    <col min="12008" max="12008" width="12.42578125" style="17" customWidth="1"/>
    <col min="12009" max="12009" width="16.85546875" style="17" customWidth="1"/>
    <col min="12010" max="12010" width="14.140625" style="17" bestFit="1" customWidth="1"/>
    <col min="12011" max="12011" width="14.28515625" style="17" customWidth="1"/>
    <col min="12012" max="12261" width="9.140625" style="17"/>
    <col min="12262" max="12262" width="80.85546875" style="17" customWidth="1"/>
    <col min="12263" max="12263" width="16.85546875" style="17" customWidth="1"/>
    <col min="12264" max="12264" width="12.42578125" style="17" customWidth="1"/>
    <col min="12265" max="12265" width="16.85546875" style="17" customWidth="1"/>
    <col min="12266" max="12266" width="14.140625" style="17" bestFit="1" customWidth="1"/>
    <col min="12267" max="12267" width="14.28515625" style="17" customWidth="1"/>
    <col min="12268" max="12517" width="9.140625" style="17"/>
    <col min="12518" max="12518" width="80.85546875" style="17" customWidth="1"/>
    <col min="12519" max="12519" width="16.85546875" style="17" customWidth="1"/>
    <col min="12520" max="12520" width="12.42578125" style="17" customWidth="1"/>
    <col min="12521" max="12521" width="16.85546875" style="17" customWidth="1"/>
    <col min="12522" max="12522" width="14.140625" style="17" bestFit="1" customWidth="1"/>
    <col min="12523" max="12523" width="14.28515625" style="17" customWidth="1"/>
    <col min="12524" max="12773" width="9.140625" style="17"/>
    <col min="12774" max="12774" width="80.85546875" style="17" customWidth="1"/>
    <col min="12775" max="12775" width="16.85546875" style="17" customWidth="1"/>
    <col min="12776" max="12776" width="12.42578125" style="17" customWidth="1"/>
    <col min="12777" max="12777" width="16.85546875" style="17" customWidth="1"/>
    <col min="12778" max="12778" width="14.140625" style="17" bestFit="1" customWidth="1"/>
    <col min="12779" max="12779" width="14.28515625" style="17" customWidth="1"/>
    <col min="12780" max="13029" width="9.140625" style="17"/>
    <col min="13030" max="13030" width="80.85546875" style="17" customWidth="1"/>
    <col min="13031" max="13031" width="16.85546875" style="17" customWidth="1"/>
    <col min="13032" max="13032" width="12.42578125" style="17" customWidth="1"/>
    <col min="13033" max="13033" width="16.85546875" style="17" customWidth="1"/>
    <col min="13034" max="13034" width="14.140625" style="17" bestFit="1" customWidth="1"/>
    <col min="13035" max="13035" width="14.28515625" style="17" customWidth="1"/>
    <col min="13036" max="13285" width="9.140625" style="17"/>
    <col min="13286" max="13286" width="80.85546875" style="17" customWidth="1"/>
    <col min="13287" max="13287" width="16.85546875" style="17" customWidth="1"/>
    <col min="13288" max="13288" width="12.42578125" style="17" customWidth="1"/>
    <col min="13289" max="13289" width="16.85546875" style="17" customWidth="1"/>
    <col min="13290" max="13290" width="14.140625" style="17" bestFit="1" customWidth="1"/>
    <col min="13291" max="13291" width="14.28515625" style="17" customWidth="1"/>
    <col min="13292" max="13541" width="9.140625" style="17"/>
    <col min="13542" max="13542" width="80.85546875" style="17" customWidth="1"/>
    <col min="13543" max="13543" width="16.85546875" style="17" customWidth="1"/>
    <col min="13544" max="13544" width="12.42578125" style="17" customWidth="1"/>
    <col min="13545" max="13545" width="16.85546875" style="17" customWidth="1"/>
    <col min="13546" max="13546" width="14.140625" style="17" bestFit="1" customWidth="1"/>
    <col min="13547" max="13547" width="14.28515625" style="17" customWidth="1"/>
    <col min="13548" max="13797" width="9.140625" style="17"/>
    <col min="13798" max="13798" width="80.85546875" style="17" customWidth="1"/>
    <col min="13799" max="13799" width="16.85546875" style="17" customWidth="1"/>
    <col min="13800" max="13800" width="12.42578125" style="17" customWidth="1"/>
    <col min="13801" max="13801" width="16.85546875" style="17" customWidth="1"/>
    <col min="13802" max="13802" width="14.140625" style="17" bestFit="1" customWidth="1"/>
    <col min="13803" max="13803" width="14.28515625" style="17" customWidth="1"/>
    <col min="13804" max="14053" width="9.140625" style="17"/>
    <col min="14054" max="14054" width="80.85546875" style="17" customWidth="1"/>
    <col min="14055" max="14055" width="16.85546875" style="17" customWidth="1"/>
    <col min="14056" max="14056" width="12.42578125" style="17" customWidth="1"/>
    <col min="14057" max="14057" width="16.85546875" style="17" customWidth="1"/>
    <col min="14058" max="14058" width="14.140625" style="17" bestFit="1" customWidth="1"/>
    <col min="14059" max="14059" width="14.28515625" style="17" customWidth="1"/>
    <col min="14060" max="14309" width="9.140625" style="17"/>
    <col min="14310" max="14310" width="80.85546875" style="17" customWidth="1"/>
    <col min="14311" max="14311" width="16.85546875" style="17" customWidth="1"/>
    <col min="14312" max="14312" width="12.42578125" style="17" customWidth="1"/>
    <col min="14313" max="14313" width="16.85546875" style="17" customWidth="1"/>
    <col min="14314" max="14314" width="14.140625" style="17" bestFit="1" customWidth="1"/>
    <col min="14315" max="14315" width="14.28515625" style="17" customWidth="1"/>
    <col min="14316" max="14565" width="9.140625" style="17"/>
    <col min="14566" max="14566" width="80.85546875" style="17" customWidth="1"/>
    <col min="14567" max="14567" width="16.85546875" style="17" customWidth="1"/>
    <col min="14568" max="14568" width="12.42578125" style="17" customWidth="1"/>
    <col min="14569" max="14569" width="16.85546875" style="17" customWidth="1"/>
    <col min="14570" max="14570" width="14.140625" style="17" bestFit="1" customWidth="1"/>
    <col min="14571" max="14571" width="14.28515625" style="17" customWidth="1"/>
    <col min="14572" max="14821" width="9.140625" style="17"/>
    <col min="14822" max="14822" width="80.85546875" style="17" customWidth="1"/>
    <col min="14823" max="14823" width="16.85546875" style="17" customWidth="1"/>
    <col min="14824" max="14824" width="12.42578125" style="17" customWidth="1"/>
    <col min="14825" max="14825" width="16.85546875" style="17" customWidth="1"/>
    <col min="14826" max="14826" width="14.140625" style="17" bestFit="1" customWidth="1"/>
    <col min="14827" max="14827" width="14.28515625" style="17" customWidth="1"/>
    <col min="14828" max="15077" width="9.140625" style="17"/>
    <col min="15078" max="15078" width="80.85546875" style="17" customWidth="1"/>
    <col min="15079" max="15079" width="16.85546875" style="17" customWidth="1"/>
    <col min="15080" max="15080" width="12.42578125" style="17" customWidth="1"/>
    <col min="15081" max="15081" width="16.85546875" style="17" customWidth="1"/>
    <col min="15082" max="15082" width="14.140625" style="17" bestFit="1" customWidth="1"/>
    <col min="15083" max="15083" width="14.28515625" style="17" customWidth="1"/>
    <col min="15084" max="15333" width="9.140625" style="17"/>
    <col min="15334" max="15334" width="80.85546875" style="17" customWidth="1"/>
    <col min="15335" max="15335" width="16.85546875" style="17" customWidth="1"/>
    <col min="15336" max="15336" width="12.42578125" style="17" customWidth="1"/>
    <col min="15337" max="15337" width="16.85546875" style="17" customWidth="1"/>
    <col min="15338" max="15338" width="14.140625" style="17" bestFit="1" customWidth="1"/>
    <col min="15339" max="15339" width="14.28515625" style="17" customWidth="1"/>
    <col min="15340" max="15589" width="9.140625" style="17"/>
    <col min="15590" max="15590" width="80.85546875" style="17" customWidth="1"/>
    <col min="15591" max="15591" width="16.85546875" style="17" customWidth="1"/>
    <col min="15592" max="15592" width="12.42578125" style="17" customWidth="1"/>
    <col min="15593" max="15593" width="16.85546875" style="17" customWidth="1"/>
    <col min="15594" max="15594" width="14.140625" style="17" bestFit="1" customWidth="1"/>
    <col min="15595" max="15595" width="14.28515625" style="17" customWidth="1"/>
    <col min="15596" max="15845" width="9.140625" style="17"/>
    <col min="15846" max="15846" width="80.85546875" style="17" customWidth="1"/>
    <col min="15847" max="15847" width="16.85546875" style="17" customWidth="1"/>
    <col min="15848" max="15848" width="12.42578125" style="17" customWidth="1"/>
    <col min="15849" max="15849" width="16.85546875" style="17" customWidth="1"/>
    <col min="15850" max="15850" width="14.140625" style="17" bestFit="1" customWidth="1"/>
    <col min="15851" max="15851" width="14.28515625" style="17" customWidth="1"/>
    <col min="15852" max="16101" width="9.140625" style="17"/>
    <col min="16102" max="16102" width="80.85546875" style="17" customWidth="1"/>
    <col min="16103" max="16103" width="16.85546875" style="17" customWidth="1"/>
    <col min="16104" max="16104" width="12.42578125" style="17" customWidth="1"/>
    <col min="16105" max="16105" width="16.85546875" style="17" customWidth="1"/>
    <col min="16106" max="16106" width="14.140625" style="17" bestFit="1" customWidth="1"/>
    <col min="16107" max="16107" width="14.28515625" style="17" customWidth="1"/>
    <col min="16108" max="16384" width="9.140625" style="17"/>
  </cols>
  <sheetData>
    <row r="1" spans="1:6" ht="52.15" customHeight="1" x14ac:dyDescent="0.2">
      <c r="C1" s="34" t="s">
        <v>474</v>
      </c>
      <c r="D1" s="34"/>
      <c r="E1" s="34"/>
      <c r="F1" s="27"/>
    </row>
    <row r="2" spans="1:6" ht="29.25" customHeight="1" x14ac:dyDescent="0.25">
      <c r="A2" s="32" t="s">
        <v>475</v>
      </c>
      <c r="B2" s="32"/>
      <c r="C2" s="32"/>
      <c r="D2" s="32"/>
      <c r="E2" s="32"/>
    </row>
    <row r="3" spans="1:6" x14ac:dyDescent="0.2">
      <c r="B3" s="18"/>
      <c r="E3" s="18" t="s">
        <v>10</v>
      </c>
    </row>
    <row r="4" spans="1:6" ht="12.75" customHeight="1" x14ac:dyDescent="0.2">
      <c r="A4" s="38" t="s">
        <v>0</v>
      </c>
      <c r="B4" s="38" t="s">
        <v>173</v>
      </c>
      <c r="C4" s="38" t="s">
        <v>174</v>
      </c>
      <c r="D4" s="38" t="s">
        <v>176</v>
      </c>
      <c r="E4" s="38" t="s">
        <v>177</v>
      </c>
    </row>
    <row r="5" spans="1:6" x14ac:dyDescent="0.2">
      <c r="A5" s="39"/>
      <c r="B5" s="39"/>
      <c r="C5" s="39"/>
      <c r="D5" s="39"/>
      <c r="E5" s="39"/>
    </row>
    <row r="6" spans="1:6" s="19" customFormat="1" ht="15.75" x14ac:dyDescent="0.25">
      <c r="A6" s="40" t="s">
        <v>398</v>
      </c>
      <c r="B6" s="41" t="s">
        <v>181</v>
      </c>
      <c r="C6" s="41" t="s">
        <v>179</v>
      </c>
      <c r="D6" s="42">
        <v>99111434.010000005</v>
      </c>
      <c r="E6" s="42">
        <v>45323060.5</v>
      </c>
    </row>
    <row r="7" spans="1:6" ht="30" customHeight="1" x14ac:dyDescent="0.2">
      <c r="A7" s="40" t="s">
        <v>421</v>
      </c>
      <c r="B7" s="41" t="s">
        <v>324</v>
      </c>
      <c r="C7" s="41" t="s">
        <v>179</v>
      </c>
      <c r="D7" s="42">
        <v>104964</v>
      </c>
      <c r="E7" s="42">
        <v>52292.32</v>
      </c>
    </row>
    <row r="8" spans="1:6" x14ac:dyDescent="0.2">
      <c r="A8" s="40" t="s">
        <v>422</v>
      </c>
      <c r="B8" s="41" t="s">
        <v>324</v>
      </c>
      <c r="C8" s="41" t="s">
        <v>7</v>
      </c>
      <c r="D8" s="42">
        <v>104964</v>
      </c>
      <c r="E8" s="42">
        <v>52292.32</v>
      </c>
    </row>
    <row r="9" spans="1:6" x14ac:dyDescent="0.2">
      <c r="A9" s="40" t="s">
        <v>423</v>
      </c>
      <c r="B9" s="41" t="s">
        <v>330</v>
      </c>
      <c r="C9" s="41" t="s">
        <v>179</v>
      </c>
      <c r="D9" s="42">
        <v>556640</v>
      </c>
      <c r="E9" s="42">
        <v>337417.39</v>
      </c>
    </row>
    <row r="10" spans="1:6" x14ac:dyDescent="0.2">
      <c r="A10" s="40" t="s">
        <v>424</v>
      </c>
      <c r="B10" s="41" t="s">
        <v>330</v>
      </c>
      <c r="C10" s="41" t="s">
        <v>197</v>
      </c>
      <c r="D10" s="42">
        <v>60000</v>
      </c>
      <c r="E10" s="42">
        <v>0</v>
      </c>
    </row>
    <row r="11" spans="1:6" ht="25.5" x14ac:dyDescent="0.2">
      <c r="A11" s="40" t="s">
        <v>425</v>
      </c>
      <c r="B11" s="41" t="s">
        <v>330</v>
      </c>
      <c r="C11" s="41" t="s">
        <v>332</v>
      </c>
      <c r="D11" s="42">
        <v>10000</v>
      </c>
      <c r="E11" s="42">
        <v>5000</v>
      </c>
    </row>
    <row r="12" spans="1:6" ht="15.75" customHeight="1" x14ac:dyDescent="0.2">
      <c r="A12" s="40" t="s">
        <v>426</v>
      </c>
      <c r="B12" s="41" t="s">
        <v>330</v>
      </c>
      <c r="C12" s="41" t="s">
        <v>335</v>
      </c>
      <c r="D12" s="42">
        <v>486640</v>
      </c>
      <c r="E12" s="42">
        <v>332417.39</v>
      </c>
    </row>
    <row r="13" spans="1:6" ht="25.5" x14ac:dyDescent="0.2">
      <c r="A13" s="40" t="s">
        <v>427</v>
      </c>
      <c r="B13" s="41" t="s">
        <v>317</v>
      </c>
      <c r="C13" s="41" t="s">
        <v>179</v>
      </c>
      <c r="D13" s="42">
        <v>1899799</v>
      </c>
      <c r="E13" s="42">
        <v>547121.9</v>
      </c>
    </row>
    <row r="14" spans="1:6" ht="25.5" x14ac:dyDescent="0.2">
      <c r="A14" s="40" t="s">
        <v>428</v>
      </c>
      <c r="B14" s="41" t="s">
        <v>317</v>
      </c>
      <c r="C14" s="41" t="s">
        <v>319</v>
      </c>
      <c r="D14" s="42">
        <v>1899799</v>
      </c>
      <c r="E14" s="42">
        <v>547121.9</v>
      </c>
    </row>
    <row r="15" spans="1:6" x14ac:dyDescent="0.2">
      <c r="A15" s="40" t="s">
        <v>429</v>
      </c>
      <c r="B15" s="41" t="s">
        <v>204</v>
      </c>
      <c r="C15" s="41" t="s">
        <v>179</v>
      </c>
      <c r="D15" s="42">
        <v>16940938.43</v>
      </c>
      <c r="E15" s="42">
        <v>8132872.9699999997</v>
      </c>
    </row>
    <row r="16" spans="1:6" x14ac:dyDescent="0.2">
      <c r="A16" s="40" t="s">
        <v>430</v>
      </c>
      <c r="B16" s="41" t="s">
        <v>204</v>
      </c>
      <c r="C16" s="41" t="s">
        <v>189</v>
      </c>
      <c r="D16" s="42">
        <v>12027449</v>
      </c>
      <c r="E16" s="42">
        <v>5970532.1200000001</v>
      </c>
    </row>
    <row r="17" spans="1:5" ht="25.5" x14ac:dyDescent="0.2">
      <c r="A17" s="40" t="s">
        <v>431</v>
      </c>
      <c r="B17" s="41" t="s">
        <v>204</v>
      </c>
      <c r="C17" s="41" t="s">
        <v>195</v>
      </c>
      <c r="D17" s="42">
        <v>3602089.43</v>
      </c>
      <c r="E17" s="42">
        <v>1785175.16</v>
      </c>
    </row>
    <row r="18" spans="1:5" x14ac:dyDescent="0.2">
      <c r="A18" s="40" t="s">
        <v>424</v>
      </c>
      <c r="B18" s="41" t="s">
        <v>204</v>
      </c>
      <c r="C18" s="41" t="s">
        <v>197</v>
      </c>
      <c r="D18" s="42">
        <v>906400</v>
      </c>
      <c r="E18" s="42">
        <v>275601.46000000002</v>
      </c>
    </row>
    <row r="19" spans="1:5" x14ac:dyDescent="0.2">
      <c r="A19" s="40" t="s">
        <v>432</v>
      </c>
      <c r="B19" s="41" t="s">
        <v>204</v>
      </c>
      <c r="C19" s="41" t="s">
        <v>215</v>
      </c>
      <c r="D19" s="42">
        <v>405000</v>
      </c>
      <c r="E19" s="42">
        <v>101564.23</v>
      </c>
    </row>
    <row r="20" spans="1:5" ht="25.5" x14ac:dyDescent="0.2">
      <c r="A20" s="40" t="s">
        <v>433</v>
      </c>
      <c r="B20" s="41" t="s">
        <v>217</v>
      </c>
      <c r="C20" s="41" t="s">
        <v>179</v>
      </c>
      <c r="D20" s="42">
        <v>1159881</v>
      </c>
      <c r="E20" s="42">
        <v>604058.67000000004</v>
      </c>
    </row>
    <row r="21" spans="1:5" x14ac:dyDescent="0.2">
      <c r="A21" s="40" t="s">
        <v>430</v>
      </c>
      <c r="B21" s="41" t="s">
        <v>217</v>
      </c>
      <c r="C21" s="41" t="s">
        <v>189</v>
      </c>
      <c r="D21" s="42">
        <v>893165</v>
      </c>
      <c r="E21" s="42">
        <v>463946.73</v>
      </c>
    </row>
    <row r="22" spans="1:5" ht="25.5" x14ac:dyDescent="0.2">
      <c r="A22" s="40" t="s">
        <v>431</v>
      </c>
      <c r="B22" s="41" t="s">
        <v>217</v>
      </c>
      <c r="C22" s="41" t="s">
        <v>195</v>
      </c>
      <c r="D22" s="42">
        <v>266716</v>
      </c>
      <c r="E22" s="42">
        <v>140111.94</v>
      </c>
    </row>
    <row r="23" spans="1:5" x14ac:dyDescent="0.2">
      <c r="A23" s="40" t="s">
        <v>434</v>
      </c>
      <c r="B23" s="41" t="s">
        <v>227</v>
      </c>
      <c r="C23" s="41" t="s">
        <v>179</v>
      </c>
      <c r="D23" s="42">
        <v>1868728.12</v>
      </c>
      <c r="E23" s="42">
        <v>895863.12</v>
      </c>
    </row>
    <row r="24" spans="1:5" x14ac:dyDescent="0.2">
      <c r="A24" s="40" t="s">
        <v>430</v>
      </c>
      <c r="B24" s="41" t="s">
        <v>227</v>
      </c>
      <c r="C24" s="41" t="s">
        <v>189</v>
      </c>
      <c r="D24" s="42">
        <v>307332</v>
      </c>
      <c r="E24" s="42">
        <v>147666</v>
      </c>
    </row>
    <row r="25" spans="1:5" ht="25.5" x14ac:dyDescent="0.2">
      <c r="A25" s="40" t="s">
        <v>431</v>
      </c>
      <c r="B25" s="41" t="s">
        <v>227</v>
      </c>
      <c r="C25" s="41" t="s">
        <v>195</v>
      </c>
      <c r="D25" s="42">
        <v>92814</v>
      </c>
      <c r="E25" s="42">
        <v>44595.12</v>
      </c>
    </row>
    <row r="26" spans="1:5" x14ac:dyDescent="0.2">
      <c r="A26" s="40" t="s">
        <v>424</v>
      </c>
      <c r="B26" s="41" t="s">
        <v>227</v>
      </c>
      <c r="C26" s="41" t="s">
        <v>197</v>
      </c>
      <c r="D26" s="42">
        <v>437500</v>
      </c>
      <c r="E26" s="42">
        <v>213916</v>
      </c>
    </row>
    <row r="27" spans="1:5" x14ac:dyDescent="0.2">
      <c r="A27" s="40" t="s">
        <v>435</v>
      </c>
      <c r="B27" s="41" t="s">
        <v>227</v>
      </c>
      <c r="C27" s="41" t="s">
        <v>4</v>
      </c>
      <c r="D27" s="42">
        <v>67500</v>
      </c>
      <c r="E27" s="42">
        <v>13000</v>
      </c>
    </row>
    <row r="28" spans="1:5" ht="16.5" customHeight="1" x14ac:dyDescent="0.2">
      <c r="A28" s="40" t="s">
        <v>436</v>
      </c>
      <c r="B28" s="41" t="s">
        <v>227</v>
      </c>
      <c r="C28" s="41" t="s">
        <v>228</v>
      </c>
      <c r="D28" s="42">
        <v>913582.12</v>
      </c>
      <c r="E28" s="42">
        <v>430614</v>
      </c>
    </row>
    <row r="29" spans="1:5" ht="16.5" customHeight="1" x14ac:dyDescent="0.2">
      <c r="A29" s="40" t="s">
        <v>437</v>
      </c>
      <c r="B29" s="41" t="s">
        <v>227</v>
      </c>
      <c r="C29" s="41" t="s">
        <v>230</v>
      </c>
      <c r="D29" s="42">
        <v>50000</v>
      </c>
      <c r="E29" s="42">
        <v>46072</v>
      </c>
    </row>
    <row r="30" spans="1:5" x14ac:dyDescent="0.2">
      <c r="A30" s="40" t="s">
        <v>429</v>
      </c>
      <c r="B30" s="41" t="s">
        <v>187</v>
      </c>
      <c r="C30" s="41" t="s">
        <v>179</v>
      </c>
      <c r="D30" s="42">
        <v>1086432</v>
      </c>
      <c r="E30" s="42">
        <v>532215.6</v>
      </c>
    </row>
    <row r="31" spans="1:5" x14ac:dyDescent="0.2">
      <c r="A31" s="40" t="s">
        <v>430</v>
      </c>
      <c r="B31" s="41" t="s">
        <v>187</v>
      </c>
      <c r="C31" s="41" t="s">
        <v>189</v>
      </c>
      <c r="D31" s="42">
        <v>75600</v>
      </c>
      <c r="E31" s="42">
        <v>37800</v>
      </c>
    </row>
    <row r="32" spans="1:5" x14ac:dyDescent="0.2">
      <c r="A32" s="40" t="s">
        <v>438</v>
      </c>
      <c r="B32" s="41" t="s">
        <v>187</v>
      </c>
      <c r="C32" s="41" t="s">
        <v>192</v>
      </c>
      <c r="D32" s="42">
        <v>966000</v>
      </c>
      <c r="E32" s="42">
        <v>483000</v>
      </c>
    </row>
    <row r="33" spans="1:5" ht="16.5" customHeight="1" x14ac:dyDescent="0.2">
      <c r="A33" s="40" t="s">
        <v>431</v>
      </c>
      <c r="B33" s="41" t="s">
        <v>187</v>
      </c>
      <c r="C33" s="41" t="s">
        <v>195</v>
      </c>
      <c r="D33" s="42">
        <v>22832</v>
      </c>
      <c r="E33" s="42">
        <v>11415.6</v>
      </c>
    </row>
    <row r="34" spans="1:5" x14ac:dyDescent="0.2">
      <c r="A34" s="40" t="s">
        <v>424</v>
      </c>
      <c r="B34" s="41" t="s">
        <v>187</v>
      </c>
      <c r="C34" s="41" t="s">
        <v>197</v>
      </c>
      <c r="D34" s="42">
        <v>22000</v>
      </c>
      <c r="E34" s="42">
        <v>0</v>
      </c>
    </row>
    <row r="35" spans="1:5" x14ac:dyDescent="0.2">
      <c r="A35" s="40" t="s">
        <v>439</v>
      </c>
      <c r="B35" s="41" t="s">
        <v>286</v>
      </c>
      <c r="C35" s="41" t="s">
        <v>179</v>
      </c>
      <c r="D35" s="42">
        <v>555000</v>
      </c>
      <c r="E35" s="42">
        <v>195109.89</v>
      </c>
    </row>
    <row r="36" spans="1:5" ht="16.5" customHeight="1" x14ac:dyDescent="0.2">
      <c r="A36" s="40" t="s">
        <v>424</v>
      </c>
      <c r="B36" s="41" t="s">
        <v>286</v>
      </c>
      <c r="C36" s="41" t="s">
        <v>197</v>
      </c>
      <c r="D36" s="42">
        <v>555000</v>
      </c>
      <c r="E36" s="42">
        <v>195109.89</v>
      </c>
    </row>
    <row r="37" spans="1:5" ht="16.5" customHeight="1" x14ac:dyDescent="0.2">
      <c r="A37" s="40" t="s">
        <v>440</v>
      </c>
      <c r="B37" s="41" t="s">
        <v>359</v>
      </c>
      <c r="C37" s="41" t="s">
        <v>179</v>
      </c>
      <c r="D37" s="42">
        <v>25000</v>
      </c>
      <c r="E37" s="42">
        <v>0</v>
      </c>
    </row>
    <row r="38" spans="1:5" x14ac:dyDescent="0.2">
      <c r="A38" s="40" t="s">
        <v>441</v>
      </c>
      <c r="B38" s="41" t="s">
        <v>359</v>
      </c>
      <c r="C38" s="41" t="s">
        <v>360</v>
      </c>
      <c r="D38" s="42">
        <v>25000</v>
      </c>
      <c r="E38" s="42">
        <v>0</v>
      </c>
    </row>
    <row r="39" spans="1:5" ht="51" x14ac:dyDescent="0.2">
      <c r="A39" s="40" t="s">
        <v>442</v>
      </c>
      <c r="B39" s="41" t="s">
        <v>249</v>
      </c>
      <c r="C39" s="41" t="s">
        <v>179</v>
      </c>
      <c r="D39" s="42">
        <v>50000</v>
      </c>
      <c r="E39" s="42">
        <v>0</v>
      </c>
    </row>
    <row r="40" spans="1:5" x14ac:dyDescent="0.2">
      <c r="A40" s="40" t="s">
        <v>424</v>
      </c>
      <c r="B40" s="41" t="s">
        <v>249</v>
      </c>
      <c r="C40" s="41" t="s">
        <v>197</v>
      </c>
      <c r="D40" s="42">
        <v>50000</v>
      </c>
      <c r="E40" s="42">
        <v>0</v>
      </c>
    </row>
    <row r="41" spans="1:5" ht="25.5" x14ac:dyDescent="0.2">
      <c r="A41" s="40" t="s">
        <v>443</v>
      </c>
      <c r="B41" s="41" t="s">
        <v>253</v>
      </c>
      <c r="C41" s="41" t="s">
        <v>179</v>
      </c>
      <c r="D41" s="42">
        <v>90000</v>
      </c>
      <c r="E41" s="42">
        <v>0</v>
      </c>
    </row>
    <row r="42" spans="1:5" x14ac:dyDescent="0.2">
      <c r="A42" s="40" t="s">
        <v>424</v>
      </c>
      <c r="B42" s="41" t="s">
        <v>253</v>
      </c>
      <c r="C42" s="41" t="s">
        <v>197</v>
      </c>
      <c r="D42" s="42">
        <v>90000</v>
      </c>
      <c r="E42" s="42">
        <v>0</v>
      </c>
    </row>
    <row r="43" spans="1:5" x14ac:dyDescent="0.2">
      <c r="A43" s="40" t="s">
        <v>444</v>
      </c>
      <c r="B43" s="41" t="s">
        <v>257</v>
      </c>
      <c r="C43" s="41" t="s">
        <v>179</v>
      </c>
      <c r="D43" s="42">
        <v>537200</v>
      </c>
      <c r="E43" s="42">
        <v>237045.76000000001</v>
      </c>
    </row>
    <row r="44" spans="1:5" x14ac:dyDescent="0.2">
      <c r="A44" s="40" t="s">
        <v>438</v>
      </c>
      <c r="B44" s="41" t="s">
        <v>257</v>
      </c>
      <c r="C44" s="41" t="s">
        <v>192</v>
      </c>
      <c r="D44" s="42">
        <v>100000</v>
      </c>
      <c r="E44" s="42">
        <v>40000</v>
      </c>
    </row>
    <row r="45" spans="1:5" x14ac:dyDescent="0.2">
      <c r="A45" s="40" t="s">
        <v>424</v>
      </c>
      <c r="B45" s="41" t="s">
        <v>257</v>
      </c>
      <c r="C45" s="41" t="s">
        <v>197</v>
      </c>
      <c r="D45" s="42">
        <v>437200</v>
      </c>
      <c r="E45" s="42">
        <v>197045.76000000001</v>
      </c>
    </row>
    <row r="46" spans="1:5" x14ac:dyDescent="0.2">
      <c r="A46" s="40" t="s">
        <v>445</v>
      </c>
      <c r="B46" s="41" t="s">
        <v>259</v>
      </c>
      <c r="C46" s="41" t="s">
        <v>179</v>
      </c>
      <c r="D46" s="42">
        <v>350000</v>
      </c>
      <c r="E46" s="42">
        <v>116666</v>
      </c>
    </row>
    <row r="47" spans="1:5" x14ac:dyDescent="0.2">
      <c r="A47" s="40" t="s">
        <v>424</v>
      </c>
      <c r="B47" s="41" t="s">
        <v>259</v>
      </c>
      <c r="C47" s="41" t="s">
        <v>197</v>
      </c>
      <c r="D47" s="42">
        <v>350000</v>
      </c>
      <c r="E47" s="42">
        <v>116666</v>
      </c>
    </row>
    <row r="48" spans="1:5" x14ac:dyDescent="0.2">
      <c r="A48" s="40" t="s">
        <v>446</v>
      </c>
      <c r="B48" s="41" t="s">
        <v>362</v>
      </c>
      <c r="C48" s="41" t="s">
        <v>179</v>
      </c>
      <c r="D48" s="42">
        <v>16774582</v>
      </c>
      <c r="E48" s="42">
        <v>7580895.4699999997</v>
      </c>
    </row>
    <row r="49" spans="1:5" x14ac:dyDescent="0.2">
      <c r="A49" s="40" t="s">
        <v>447</v>
      </c>
      <c r="B49" s="41" t="s">
        <v>362</v>
      </c>
      <c r="C49" s="41" t="s">
        <v>363</v>
      </c>
      <c r="D49" s="42">
        <v>10718268</v>
      </c>
      <c r="E49" s="42">
        <v>5071790.46</v>
      </c>
    </row>
    <row r="50" spans="1:5" ht="28.5" customHeight="1" x14ac:dyDescent="0.2">
      <c r="A50" s="40" t="s">
        <v>448</v>
      </c>
      <c r="B50" s="41" t="s">
        <v>362</v>
      </c>
      <c r="C50" s="41" t="s">
        <v>364</v>
      </c>
      <c r="D50" s="42">
        <v>3220308</v>
      </c>
      <c r="E50" s="42">
        <v>1521280.25</v>
      </c>
    </row>
    <row r="51" spans="1:5" ht="16.5" customHeight="1" x14ac:dyDescent="0.2">
      <c r="A51" s="40" t="s">
        <v>424</v>
      </c>
      <c r="B51" s="41" t="s">
        <v>362</v>
      </c>
      <c r="C51" s="41" t="s">
        <v>197</v>
      </c>
      <c r="D51" s="42">
        <v>1741958</v>
      </c>
      <c r="E51" s="42">
        <v>493880.29</v>
      </c>
    </row>
    <row r="52" spans="1:5" x14ac:dyDescent="0.2">
      <c r="A52" s="40" t="s">
        <v>432</v>
      </c>
      <c r="B52" s="41" t="s">
        <v>362</v>
      </c>
      <c r="C52" s="41" t="s">
        <v>215</v>
      </c>
      <c r="D52" s="42">
        <v>1093048</v>
      </c>
      <c r="E52" s="42">
        <v>493944.47</v>
      </c>
    </row>
    <row r="53" spans="1:5" ht="16.5" customHeight="1" x14ac:dyDescent="0.2">
      <c r="A53" s="40" t="s">
        <v>437</v>
      </c>
      <c r="B53" s="41" t="s">
        <v>362</v>
      </c>
      <c r="C53" s="41" t="s">
        <v>230</v>
      </c>
      <c r="D53" s="42">
        <v>1000</v>
      </c>
      <c r="E53" s="42">
        <v>0</v>
      </c>
    </row>
    <row r="54" spans="1:5" ht="16.5" customHeight="1" x14ac:dyDescent="0.2">
      <c r="A54" s="40" t="s">
        <v>449</v>
      </c>
      <c r="B54" s="41" t="s">
        <v>368</v>
      </c>
      <c r="C54" s="41" t="s">
        <v>179</v>
      </c>
      <c r="D54" s="42">
        <v>1703841.76</v>
      </c>
      <c r="E54" s="42">
        <v>807408.65</v>
      </c>
    </row>
    <row r="55" spans="1:5" x14ac:dyDescent="0.2">
      <c r="A55" s="40" t="s">
        <v>447</v>
      </c>
      <c r="B55" s="41" t="s">
        <v>368</v>
      </c>
      <c r="C55" s="41" t="s">
        <v>363</v>
      </c>
      <c r="D55" s="42">
        <v>491460.76</v>
      </c>
      <c r="E55" s="42">
        <v>215967</v>
      </c>
    </row>
    <row r="56" spans="1:5" ht="25.5" x14ac:dyDescent="0.2">
      <c r="A56" s="40" t="s">
        <v>448</v>
      </c>
      <c r="B56" s="41" t="s">
        <v>368</v>
      </c>
      <c r="C56" s="41" t="s">
        <v>364</v>
      </c>
      <c r="D56" s="42">
        <v>147261</v>
      </c>
      <c r="E56" s="42">
        <v>65232.9</v>
      </c>
    </row>
    <row r="57" spans="1:5" x14ac:dyDescent="0.2">
      <c r="A57" s="40" t="s">
        <v>424</v>
      </c>
      <c r="B57" s="41" t="s">
        <v>368</v>
      </c>
      <c r="C57" s="41" t="s">
        <v>197</v>
      </c>
      <c r="D57" s="42">
        <v>1065120</v>
      </c>
      <c r="E57" s="42">
        <v>526208.75</v>
      </c>
    </row>
    <row r="58" spans="1:5" ht="16.5" customHeight="1" x14ac:dyDescent="0.2">
      <c r="A58" s="40" t="s">
        <v>450</v>
      </c>
      <c r="B58" s="41" t="s">
        <v>372</v>
      </c>
      <c r="C58" s="41" t="s">
        <v>179</v>
      </c>
      <c r="D58" s="42">
        <v>554300</v>
      </c>
      <c r="E58" s="42">
        <v>174300</v>
      </c>
    </row>
    <row r="59" spans="1:5" x14ac:dyDescent="0.2">
      <c r="A59" s="40" t="s">
        <v>424</v>
      </c>
      <c r="B59" s="41" t="s">
        <v>372</v>
      </c>
      <c r="C59" s="41" t="s">
        <v>197</v>
      </c>
      <c r="D59" s="42">
        <v>554300</v>
      </c>
      <c r="E59" s="42">
        <v>174300</v>
      </c>
    </row>
    <row r="60" spans="1:5" x14ac:dyDescent="0.2">
      <c r="A60" s="40" t="s">
        <v>451</v>
      </c>
      <c r="B60" s="41" t="s">
        <v>342</v>
      </c>
      <c r="C60" s="41" t="s">
        <v>179</v>
      </c>
      <c r="D60" s="42">
        <v>9082176</v>
      </c>
      <c r="E60" s="42">
        <v>4566710.09</v>
      </c>
    </row>
    <row r="61" spans="1:5" ht="39.75" customHeight="1" x14ac:dyDescent="0.2">
      <c r="A61" s="40" t="s">
        <v>452</v>
      </c>
      <c r="B61" s="41" t="s">
        <v>342</v>
      </c>
      <c r="C61" s="41" t="s">
        <v>343</v>
      </c>
      <c r="D61" s="42">
        <v>9082176</v>
      </c>
      <c r="E61" s="42">
        <v>4566710.09</v>
      </c>
    </row>
    <row r="62" spans="1:5" ht="25.5" x14ac:dyDescent="0.2">
      <c r="A62" s="40" t="s">
        <v>453</v>
      </c>
      <c r="B62" s="41" t="s">
        <v>265</v>
      </c>
      <c r="C62" s="41" t="s">
        <v>179</v>
      </c>
      <c r="D62" s="42">
        <v>6661894.1900000004</v>
      </c>
      <c r="E62" s="42">
        <v>0</v>
      </c>
    </row>
    <row r="63" spans="1:5" x14ac:dyDescent="0.2">
      <c r="A63" s="40" t="s">
        <v>424</v>
      </c>
      <c r="B63" s="41" t="s">
        <v>265</v>
      </c>
      <c r="C63" s="41" t="s">
        <v>197</v>
      </c>
      <c r="D63" s="42">
        <v>6661894.1900000004</v>
      </c>
      <c r="E63" s="42">
        <v>0</v>
      </c>
    </row>
    <row r="64" spans="1:5" ht="25.5" x14ac:dyDescent="0.2">
      <c r="A64" s="40" t="s">
        <v>454</v>
      </c>
      <c r="B64" s="41" t="s">
        <v>267</v>
      </c>
      <c r="C64" s="41" t="s">
        <v>179</v>
      </c>
      <c r="D64" s="42">
        <v>519470.81</v>
      </c>
      <c r="E64" s="42">
        <v>394519.78</v>
      </c>
    </row>
    <row r="65" spans="1:5" x14ac:dyDescent="0.2">
      <c r="A65" s="40" t="s">
        <v>424</v>
      </c>
      <c r="B65" s="41" t="s">
        <v>267</v>
      </c>
      <c r="C65" s="41" t="s">
        <v>197</v>
      </c>
      <c r="D65" s="42">
        <v>519470.81</v>
      </c>
      <c r="E65" s="42">
        <v>394519.78</v>
      </c>
    </row>
    <row r="66" spans="1:5" ht="25.5" x14ac:dyDescent="0.2">
      <c r="A66" s="40" t="s">
        <v>455</v>
      </c>
      <c r="B66" s="41" t="s">
        <v>269</v>
      </c>
      <c r="C66" s="41" t="s">
        <v>179</v>
      </c>
      <c r="D66" s="42">
        <v>277977.84999999998</v>
      </c>
      <c r="E66" s="42">
        <v>182105.9</v>
      </c>
    </row>
    <row r="67" spans="1:5" x14ac:dyDescent="0.2">
      <c r="A67" s="40" t="s">
        <v>424</v>
      </c>
      <c r="B67" s="41" t="s">
        <v>269</v>
      </c>
      <c r="C67" s="41" t="s">
        <v>197</v>
      </c>
      <c r="D67" s="42">
        <v>277977.84999999998</v>
      </c>
      <c r="E67" s="42">
        <v>182105.9</v>
      </c>
    </row>
    <row r="68" spans="1:5" ht="25.5" x14ac:dyDescent="0.2">
      <c r="A68" s="40" t="s">
        <v>456</v>
      </c>
      <c r="B68" s="41" t="s">
        <v>271</v>
      </c>
      <c r="C68" s="41" t="s">
        <v>179</v>
      </c>
      <c r="D68" s="42">
        <v>293960</v>
      </c>
      <c r="E68" s="42">
        <v>0</v>
      </c>
    </row>
    <row r="69" spans="1:5" x14ac:dyDescent="0.2">
      <c r="A69" s="40" t="s">
        <v>424</v>
      </c>
      <c r="B69" s="41" t="s">
        <v>271</v>
      </c>
      <c r="C69" s="41" t="s">
        <v>197</v>
      </c>
      <c r="D69" s="42">
        <v>293960</v>
      </c>
      <c r="E69" s="42">
        <v>0</v>
      </c>
    </row>
    <row r="70" spans="1:5" ht="25.5" x14ac:dyDescent="0.2">
      <c r="A70" s="40" t="s">
        <v>457</v>
      </c>
      <c r="B70" s="41" t="s">
        <v>290</v>
      </c>
      <c r="C70" s="41" t="s">
        <v>179</v>
      </c>
      <c r="D70" s="42">
        <v>75000</v>
      </c>
      <c r="E70" s="42">
        <v>0</v>
      </c>
    </row>
    <row r="71" spans="1:5" x14ac:dyDescent="0.2">
      <c r="A71" s="40" t="s">
        <v>424</v>
      </c>
      <c r="B71" s="41" t="s">
        <v>290</v>
      </c>
      <c r="C71" s="41" t="s">
        <v>197</v>
      </c>
      <c r="D71" s="42">
        <v>75000</v>
      </c>
      <c r="E71" s="42">
        <v>0</v>
      </c>
    </row>
    <row r="72" spans="1:5" ht="89.25" x14ac:dyDescent="0.2">
      <c r="A72" s="40" t="s">
        <v>458</v>
      </c>
      <c r="B72" s="41" t="s">
        <v>292</v>
      </c>
      <c r="C72" s="41" t="s">
        <v>179</v>
      </c>
      <c r="D72" s="42">
        <v>2953307.28</v>
      </c>
      <c r="E72" s="42">
        <v>0</v>
      </c>
    </row>
    <row r="73" spans="1:5" ht="25.5" x14ac:dyDescent="0.2">
      <c r="A73" s="40" t="s">
        <v>459</v>
      </c>
      <c r="B73" s="41" t="s">
        <v>292</v>
      </c>
      <c r="C73" s="41" t="s">
        <v>293</v>
      </c>
      <c r="D73" s="42">
        <v>2953307.28</v>
      </c>
      <c r="E73" s="42">
        <v>0</v>
      </c>
    </row>
    <row r="74" spans="1:5" x14ac:dyDescent="0.2">
      <c r="A74" s="40" t="s">
        <v>460</v>
      </c>
      <c r="B74" s="41" t="s">
        <v>297</v>
      </c>
      <c r="C74" s="41" t="s">
        <v>179</v>
      </c>
      <c r="D74" s="42">
        <v>5487634.46</v>
      </c>
      <c r="E74" s="42">
        <v>5487634.46</v>
      </c>
    </row>
    <row r="75" spans="1:5" x14ac:dyDescent="0.2">
      <c r="A75" s="40" t="s">
        <v>424</v>
      </c>
      <c r="B75" s="41" t="s">
        <v>297</v>
      </c>
      <c r="C75" s="41" t="s">
        <v>197</v>
      </c>
      <c r="D75" s="42">
        <v>5487634.46</v>
      </c>
      <c r="E75" s="42">
        <v>5487634.46</v>
      </c>
    </row>
    <row r="76" spans="1:5" x14ac:dyDescent="0.2">
      <c r="A76" s="40" t="s">
        <v>461</v>
      </c>
      <c r="B76" s="41" t="s">
        <v>276</v>
      </c>
      <c r="C76" s="41" t="s">
        <v>179</v>
      </c>
      <c r="D76" s="42">
        <v>305000</v>
      </c>
      <c r="E76" s="42">
        <v>0</v>
      </c>
    </row>
    <row r="77" spans="1:5" x14ac:dyDescent="0.2">
      <c r="A77" s="40" t="s">
        <v>424</v>
      </c>
      <c r="B77" s="41" t="s">
        <v>276</v>
      </c>
      <c r="C77" s="41" t="s">
        <v>197</v>
      </c>
      <c r="D77" s="42">
        <v>305000</v>
      </c>
      <c r="E77" s="42">
        <v>0</v>
      </c>
    </row>
    <row r="78" spans="1:5" s="19" customFormat="1" ht="15.75" x14ac:dyDescent="0.25">
      <c r="A78" s="40" t="s">
        <v>462</v>
      </c>
      <c r="B78" s="41" t="s">
        <v>278</v>
      </c>
      <c r="C78" s="41" t="s">
        <v>179</v>
      </c>
      <c r="D78" s="42">
        <v>100000</v>
      </c>
      <c r="E78" s="42">
        <v>5000</v>
      </c>
    </row>
    <row r="79" spans="1:5" s="19" customFormat="1" ht="15.75" x14ac:dyDescent="0.25">
      <c r="A79" s="40" t="s">
        <v>424</v>
      </c>
      <c r="B79" s="41" t="s">
        <v>278</v>
      </c>
      <c r="C79" s="41" t="s">
        <v>197</v>
      </c>
      <c r="D79" s="42">
        <v>100000</v>
      </c>
      <c r="E79" s="42">
        <v>5000</v>
      </c>
    </row>
    <row r="80" spans="1:5" s="19" customFormat="1" ht="15.75" x14ac:dyDescent="0.25">
      <c r="A80" s="40" t="s">
        <v>444</v>
      </c>
      <c r="B80" s="41" t="s">
        <v>309</v>
      </c>
      <c r="C80" s="41" t="s">
        <v>179</v>
      </c>
      <c r="D80" s="42">
        <v>100000</v>
      </c>
      <c r="E80" s="42">
        <v>35200</v>
      </c>
    </row>
    <row r="81" spans="1:5" s="19" customFormat="1" ht="15.75" x14ac:dyDescent="0.25">
      <c r="A81" s="40" t="s">
        <v>424</v>
      </c>
      <c r="B81" s="41" t="s">
        <v>309</v>
      </c>
      <c r="C81" s="41" t="s">
        <v>197</v>
      </c>
      <c r="D81" s="42">
        <v>100000</v>
      </c>
      <c r="E81" s="42">
        <v>35200</v>
      </c>
    </row>
    <row r="82" spans="1:5" s="19" customFormat="1" ht="28.5" customHeight="1" x14ac:dyDescent="0.25">
      <c r="A82" s="40" t="s">
        <v>463</v>
      </c>
      <c r="B82" s="41" t="s">
        <v>233</v>
      </c>
      <c r="C82" s="41" t="s">
        <v>179</v>
      </c>
      <c r="D82" s="42">
        <v>5474644</v>
      </c>
      <c r="E82" s="42">
        <v>3212904.42</v>
      </c>
    </row>
    <row r="83" spans="1:5" s="19" customFormat="1" ht="15.75" x14ac:dyDescent="0.25">
      <c r="A83" s="40" t="s">
        <v>464</v>
      </c>
      <c r="B83" s="41" t="s">
        <v>233</v>
      </c>
      <c r="C83" s="41" t="s">
        <v>235</v>
      </c>
      <c r="D83" s="42">
        <v>70000</v>
      </c>
      <c r="E83" s="42">
        <v>0</v>
      </c>
    </row>
    <row r="84" spans="1:5" s="19" customFormat="1" ht="16.5" customHeight="1" x14ac:dyDescent="0.25">
      <c r="A84" s="40" t="s">
        <v>430</v>
      </c>
      <c r="B84" s="41" t="s">
        <v>233</v>
      </c>
      <c r="C84" s="41" t="s">
        <v>189</v>
      </c>
      <c r="D84" s="42">
        <v>3959020</v>
      </c>
      <c r="E84" s="42">
        <v>2479965.92</v>
      </c>
    </row>
    <row r="85" spans="1:5" s="19" customFormat="1" ht="25.5" x14ac:dyDescent="0.25">
      <c r="A85" s="40" t="s">
        <v>431</v>
      </c>
      <c r="B85" s="41" t="s">
        <v>233</v>
      </c>
      <c r="C85" s="41" t="s">
        <v>195</v>
      </c>
      <c r="D85" s="42">
        <v>1195624</v>
      </c>
      <c r="E85" s="42">
        <v>717438.5</v>
      </c>
    </row>
    <row r="86" spans="1:5" s="19" customFormat="1" ht="15.75" x14ac:dyDescent="0.25">
      <c r="A86" s="40" t="s">
        <v>424</v>
      </c>
      <c r="B86" s="41" t="s">
        <v>233</v>
      </c>
      <c r="C86" s="41" t="s">
        <v>197</v>
      </c>
      <c r="D86" s="42">
        <v>250000</v>
      </c>
      <c r="E86" s="42">
        <v>15500</v>
      </c>
    </row>
    <row r="87" spans="1:5" s="19" customFormat="1" ht="25.5" x14ac:dyDescent="0.25">
      <c r="A87" s="40" t="s">
        <v>465</v>
      </c>
      <c r="B87" s="41" t="s">
        <v>238</v>
      </c>
      <c r="C87" s="41" t="s">
        <v>179</v>
      </c>
      <c r="D87" s="42">
        <v>609336</v>
      </c>
      <c r="E87" s="42">
        <v>253890</v>
      </c>
    </row>
    <row r="88" spans="1:5" s="19" customFormat="1" ht="15.75" x14ac:dyDescent="0.25">
      <c r="A88" s="40" t="s">
        <v>430</v>
      </c>
      <c r="B88" s="41" t="s">
        <v>238</v>
      </c>
      <c r="C88" s="41" t="s">
        <v>189</v>
      </c>
      <c r="D88" s="42">
        <v>468000</v>
      </c>
      <c r="E88" s="42">
        <v>195000</v>
      </c>
    </row>
    <row r="89" spans="1:5" s="19" customFormat="1" ht="16.5" customHeight="1" x14ac:dyDescent="0.25">
      <c r="A89" s="40" t="s">
        <v>431</v>
      </c>
      <c r="B89" s="41" t="s">
        <v>238</v>
      </c>
      <c r="C89" s="41" t="s">
        <v>195</v>
      </c>
      <c r="D89" s="42">
        <v>141336</v>
      </c>
      <c r="E89" s="42">
        <v>58890</v>
      </c>
    </row>
    <row r="90" spans="1:5" s="19" customFormat="1" ht="15.75" x14ac:dyDescent="0.25">
      <c r="A90" s="40" t="s">
        <v>466</v>
      </c>
      <c r="B90" s="41" t="s">
        <v>221</v>
      </c>
      <c r="C90" s="41" t="s">
        <v>179</v>
      </c>
      <c r="D90" s="42">
        <v>200000</v>
      </c>
      <c r="E90" s="42">
        <v>0</v>
      </c>
    </row>
    <row r="91" spans="1:5" s="19" customFormat="1" ht="16.5" customHeight="1" x14ac:dyDescent="0.25">
      <c r="A91" s="40" t="s">
        <v>467</v>
      </c>
      <c r="B91" s="41" t="s">
        <v>221</v>
      </c>
      <c r="C91" s="41" t="s">
        <v>3</v>
      </c>
      <c r="D91" s="42">
        <v>200000</v>
      </c>
      <c r="E91" s="42">
        <v>0</v>
      </c>
    </row>
    <row r="92" spans="1:5" s="19" customFormat="1" ht="25.5" x14ac:dyDescent="0.25">
      <c r="A92" s="40" t="s">
        <v>468</v>
      </c>
      <c r="B92" s="41" t="s">
        <v>280</v>
      </c>
      <c r="C92" s="41" t="s">
        <v>179</v>
      </c>
      <c r="D92" s="42">
        <v>1084386</v>
      </c>
      <c r="E92" s="42">
        <v>610486</v>
      </c>
    </row>
    <row r="93" spans="1:5" s="19" customFormat="1" ht="15.75" x14ac:dyDescent="0.25">
      <c r="A93" s="40" t="s">
        <v>424</v>
      </c>
      <c r="B93" s="41" t="s">
        <v>280</v>
      </c>
      <c r="C93" s="41" t="s">
        <v>197</v>
      </c>
      <c r="D93" s="42">
        <v>500000</v>
      </c>
      <c r="E93" s="42">
        <v>26100</v>
      </c>
    </row>
    <row r="94" spans="1:5" s="19" customFormat="1" ht="16.5" customHeight="1" x14ac:dyDescent="0.25">
      <c r="A94" s="40" t="s">
        <v>436</v>
      </c>
      <c r="B94" s="41" t="s">
        <v>280</v>
      </c>
      <c r="C94" s="41" t="s">
        <v>228</v>
      </c>
      <c r="D94" s="42">
        <v>584386</v>
      </c>
      <c r="E94" s="42">
        <v>584386</v>
      </c>
    </row>
    <row r="95" spans="1:5" s="19" customFormat="1" ht="15.75" x14ac:dyDescent="0.25">
      <c r="A95" s="40" t="s">
        <v>469</v>
      </c>
      <c r="B95" s="41" t="s">
        <v>299</v>
      </c>
      <c r="C95" s="41" t="s">
        <v>179</v>
      </c>
      <c r="D95" s="42">
        <v>3136042.04</v>
      </c>
      <c r="E95" s="42">
        <v>0</v>
      </c>
    </row>
    <row r="96" spans="1:5" s="19" customFormat="1" ht="15.75" x14ac:dyDescent="0.25">
      <c r="A96" s="40" t="s">
        <v>424</v>
      </c>
      <c r="B96" s="41" t="s">
        <v>299</v>
      </c>
      <c r="C96" s="41" t="s">
        <v>197</v>
      </c>
      <c r="D96" s="42">
        <v>3136042.04</v>
      </c>
      <c r="E96" s="42">
        <v>0</v>
      </c>
    </row>
    <row r="97" spans="1:5" s="19" customFormat="1" ht="25.5" x14ac:dyDescent="0.25">
      <c r="A97" s="40" t="s">
        <v>470</v>
      </c>
      <c r="B97" s="41" t="s">
        <v>349</v>
      </c>
      <c r="C97" s="41" t="s">
        <v>179</v>
      </c>
      <c r="D97" s="42">
        <v>83712</v>
      </c>
      <c r="E97" s="42">
        <v>83712</v>
      </c>
    </row>
    <row r="98" spans="1:5" s="19" customFormat="1" ht="15.75" x14ac:dyDescent="0.25">
      <c r="A98" s="40" t="s">
        <v>422</v>
      </c>
      <c r="B98" s="41" t="s">
        <v>349</v>
      </c>
      <c r="C98" s="41" t="s">
        <v>7</v>
      </c>
      <c r="D98" s="42">
        <v>83712</v>
      </c>
      <c r="E98" s="42">
        <v>83712</v>
      </c>
    </row>
    <row r="99" spans="1:5" s="19" customFormat="1" ht="15.75" x14ac:dyDescent="0.25">
      <c r="A99" s="40" t="s">
        <v>444</v>
      </c>
      <c r="B99" s="41" t="s">
        <v>300</v>
      </c>
      <c r="C99" s="41" t="s">
        <v>179</v>
      </c>
      <c r="D99" s="42">
        <v>16941239.07</v>
      </c>
      <c r="E99" s="42">
        <v>9476119.9000000004</v>
      </c>
    </row>
    <row r="100" spans="1:5" s="19" customFormat="1" ht="15.75" x14ac:dyDescent="0.25">
      <c r="A100" s="40" t="s">
        <v>424</v>
      </c>
      <c r="B100" s="41" t="s">
        <v>300</v>
      </c>
      <c r="C100" s="41" t="s">
        <v>197</v>
      </c>
      <c r="D100" s="42">
        <v>700006.40000000002</v>
      </c>
      <c r="E100" s="42">
        <v>620305.82999999996</v>
      </c>
    </row>
    <row r="101" spans="1:5" s="19" customFormat="1" ht="15.75" x14ac:dyDescent="0.25">
      <c r="A101" s="40" t="s">
        <v>432</v>
      </c>
      <c r="B101" s="41" t="s">
        <v>300</v>
      </c>
      <c r="C101" s="41" t="s">
        <v>215</v>
      </c>
      <c r="D101" s="42">
        <v>1924973</v>
      </c>
      <c r="E101" s="42">
        <v>1021866.78</v>
      </c>
    </row>
    <row r="102" spans="1:5" s="19" customFormat="1" ht="16.5" customHeight="1" x14ac:dyDescent="0.25">
      <c r="A102" s="40" t="s">
        <v>471</v>
      </c>
      <c r="B102" s="41" t="s">
        <v>300</v>
      </c>
      <c r="C102" s="41" t="s">
        <v>302</v>
      </c>
      <c r="D102" s="42">
        <v>14316259.67</v>
      </c>
      <c r="E102" s="42">
        <v>7833947.29</v>
      </c>
    </row>
    <row r="103" spans="1:5" s="19" customFormat="1" ht="15.75" x14ac:dyDescent="0.25">
      <c r="A103" s="40" t="s">
        <v>472</v>
      </c>
      <c r="B103" s="41" t="s">
        <v>353</v>
      </c>
      <c r="C103" s="41" t="s">
        <v>179</v>
      </c>
      <c r="D103" s="42">
        <v>100000</v>
      </c>
      <c r="E103" s="42">
        <v>18593.5</v>
      </c>
    </row>
    <row r="104" spans="1:5" s="19" customFormat="1" ht="15.75" x14ac:dyDescent="0.25">
      <c r="A104" s="40" t="s">
        <v>424</v>
      </c>
      <c r="B104" s="41" t="s">
        <v>353</v>
      </c>
      <c r="C104" s="41" t="s">
        <v>197</v>
      </c>
      <c r="D104" s="42">
        <v>100000</v>
      </c>
      <c r="E104" s="42">
        <v>18593.5</v>
      </c>
    </row>
    <row r="105" spans="1:5" s="19" customFormat="1" ht="25.5" x14ac:dyDescent="0.25">
      <c r="A105" s="40" t="s">
        <v>473</v>
      </c>
      <c r="B105" s="41" t="s">
        <v>243</v>
      </c>
      <c r="C105" s="41" t="s">
        <v>179</v>
      </c>
      <c r="D105" s="42">
        <v>1368348</v>
      </c>
      <c r="E105" s="42">
        <v>782916.71</v>
      </c>
    </row>
    <row r="106" spans="1:5" s="19" customFormat="1" ht="15.75" x14ac:dyDescent="0.25">
      <c r="A106" s="40" t="s">
        <v>430</v>
      </c>
      <c r="B106" s="41" t="s">
        <v>243</v>
      </c>
      <c r="C106" s="41" t="s">
        <v>189</v>
      </c>
      <c r="D106" s="42">
        <v>1036374</v>
      </c>
      <c r="E106" s="42">
        <v>598567.23</v>
      </c>
    </row>
    <row r="107" spans="1:5" s="19" customFormat="1" ht="25.5" x14ac:dyDescent="0.25">
      <c r="A107" s="40" t="s">
        <v>431</v>
      </c>
      <c r="B107" s="41" t="s">
        <v>243</v>
      </c>
      <c r="C107" s="41" t="s">
        <v>195</v>
      </c>
      <c r="D107" s="42">
        <v>309966</v>
      </c>
      <c r="E107" s="42">
        <v>180767.28</v>
      </c>
    </row>
    <row r="108" spans="1:5" s="19" customFormat="1" ht="15.75" x14ac:dyDescent="0.25">
      <c r="A108" s="40" t="s">
        <v>424</v>
      </c>
      <c r="B108" s="41" t="s">
        <v>243</v>
      </c>
      <c r="C108" s="41" t="s">
        <v>197</v>
      </c>
      <c r="D108" s="42">
        <v>22008</v>
      </c>
      <c r="E108" s="42">
        <v>3582.2</v>
      </c>
    </row>
    <row r="109" spans="1:5" s="19" customFormat="1" ht="15.75" x14ac:dyDescent="0.25">
      <c r="A109" s="44" t="s">
        <v>374</v>
      </c>
      <c r="B109" s="45"/>
      <c r="C109" s="45"/>
      <c r="D109" s="46">
        <v>99111434.010000005</v>
      </c>
      <c r="E109" s="46">
        <v>45323060.5</v>
      </c>
    </row>
  </sheetData>
  <mergeCells count="8">
    <mergeCell ref="A109:C109"/>
    <mergeCell ref="C1:E1"/>
    <mergeCell ref="A2:E2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G8" sqref="G8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4"/>
      <c r="B1" s="5"/>
      <c r="C1" s="31" t="s">
        <v>476</v>
      </c>
      <c r="D1" s="31"/>
      <c r="E1" s="2"/>
    </row>
    <row r="2" spans="1:5" ht="64.5" customHeight="1" x14ac:dyDescent="0.25">
      <c r="A2" s="35" t="s">
        <v>477</v>
      </c>
      <c r="B2" s="36"/>
      <c r="C2" s="36"/>
      <c r="D2" s="37"/>
    </row>
    <row r="3" spans="1:5" x14ac:dyDescent="0.25">
      <c r="A3" s="6"/>
      <c r="B3" s="7"/>
      <c r="C3" s="8"/>
      <c r="D3" s="1" t="s">
        <v>10</v>
      </c>
    </row>
    <row r="4" spans="1:5" ht="94.5" customHeight="1" x14ac:dyDescent="0.25">
      <c r="A4" s="9" t="s">
        <v>12</v>
      </c>
      <c r="B4" s="9" t="s">
        <v>0</v>
      </c>
      <c r="C4" s="9" t="s">
        <v>14</v>
      </c>
      <c r="D4" s="9" t="s">
        <v>8</v>
      </c>
    </row>
    <row r="5" spans="1:5" ht="47.25" x14ac:dyDescent="0.25">
      <c r="A5" s="10" t="s">
        <v>15</v>
      </c>
      <c r="B5" s="11" t="s">
        <v>16</v>
      </c>
      <c r="C5" s="25">
        <f>SUM(C6+C9)</f>
        <v>11362426.370000005</v>
      </c>
      <c r="D5" s="25">
        <f>SUM(D6+D9)</f>
        <v>2555518.7599999979</v>
      </c>
    </row>
    <row r="6" spans="1:5" ht="47.25" x14ac:dyDescent="0.25">
      <c r="A6" s="10" t="s">
        <v>17</v>
      </c>
      <c r="B6" s="11" t="s">
        <v>18</v>
      </c>
      <c r="C6" s="25">
        <f>SUM(C7+C8)</f>
        <v>0</v>
      </c>
      <c r="D6" s="25">
        <f>SUM(D7+D8)</f>
        <v>0</v>
      </c>
    </row>
    <row r="7" spans="1:5" ht="47.25" x14ac:dyDescent="0.25">
      <c r="A7" s="10" t="s">
        <v>19</v>
      </c>
      <c r="B7" s="12" t="s">
        <v>20</v>
      </c>
      <c r="C7" s="26">
        <v>0</v>
      </c>
      <c r="D7" s="26">
        <v>0</v>
      </c>
    </row>
    <row r="8" spans="1:5" ht="50.25" customHeight="1" x14ac:dyDescent="0.25">
      <c r="A8" s="10" t="s">
        <v>21</v>
      </c>
      <c r="B8" s="12" t="s">
        <v>22</v>
      </c>
      <c r="C8" s="26">
        <v>0</v>
      </c>
      <c r="D8" s="26">
        <v>0</v>
      </c>
    </row>
    <row r="9" spans="1:5" ht="15.75" x14ac:dyDescent="0.25">
      <c r="A9" s="10" t="s">
        <v>23</v>
      </c>
      <c r="B9" s="11" t="s">
        <v>13</v>
      </c>
      <c r="C9" s="25">
        <f>SUM(C11+C13)</f>
        <v>11362426.370000005</v>
      </c>
      <c r="D9" s="25">
        <f>SUM(D11+D13)</f>
        <v>2555518.7599999979</v>
      </c>
    </row>
    <row r="10" spans="1:5" ht="15.75" x14ac:dyDescent="0.25">
      <c r="A10" s="10" t="s">
        <v>24</v>
      </c>
      <c r="B10" s="12" t="s">
        <v>25</v>
      </c>
      <c r="C10" s="26">
        <f>SUM(C11)</f>
        <v>-87749007.640000001</v>
      </c>
      <c r="D10" s="26">
        <f>SUM(D11)</f>
        <v>-42767541.740000002</v>
      </c>
    </row>
    <row r="11" spans="1:5" ht="31.5" x14ac:dyDescent="0.25">
      <c r="A11" s="10" t="s">
        <v>26</v>
      </c>
      <c r="B11" s="12" t="s">
        <v>27</v>
      </c>
      <c r="C11" s="26">
        <v>-87749007.640000001</v>
      </c>
      <c r="D11" s="26">
        <v>-42767541.740000002</v>
      </c>
    </row>
    <row r="12" spans="1:5" ht="15.75" x14ac:dyDescent="0.25">
      <c r="A12" s="10" t="s">
        <v>28</v>
      </c>
      <c r="B12" s="12" t="s">
        <v>29</v>
      </c>
      <c r="C12" s="26">
        <f>SUM(C13)</f>
        <v>99111434.010000005</v>
      </c>
      <c r="D12" s="26">
        <f>SUM(D13)</f>
        <v>45323060.5</v>
      </c>
    </row>
    <row r="13" spans="1:5" ht="31.5" x14ac:dyDescent="0.25">
      <c r="A13" s="10" t="s">
        <v>30</v>
      </c>
      <c r="B13" s="12" t="s">
        <v>31</v>
      </c>
      <c r="C13" s="26">
        <v>99111434.010000005</v>
      </c>
      <c r="D13" s="26">
        <v>45323060.5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 1</vt:lpstr>
      <vt:lpstr>Прил 2</vt:lpstr>
      <vt:lpstr>Прил 3</vt:lpstr>
      <vt:lpstr>прил 4</vt:lpstr>
      <vt:lpstr>прил 5</vt:lpstr>
      <vt:lpstr>'Прил 2'!Область_печати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2025-07-08T12:00:17Z</cp:lastPrinted>
  <dcterms:created xsi:type="dcterms:W3CDTF">2020-04-01T06:37:20Z</dcterms:created>
  <dcterms:modified xsi:type="dcterms:W3CDTF">2025-07-08T12:01:00Z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