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10" windowHeight="9345" activeTab="1"/>
  </bookViews>
  <sheets>
    <sheet name="доходы" sheetId="2" r:id="rId1"/>
    <sheet name="расх" sheetId="5" r:id="rId2"/>
    <sheet name="ист." sheetId="4" r:id="rId3"/>
  </sheets>
  <definedNames>
    <definedName name="_xlnm.Print_Titles" localSheetId="0">доходы!$5:$6</definedName>
    <definedName name="_xlnm.Print_Area" localSheetId="0">доходы!$A$1:$E$83</definedName>
    <definedName name="_xlnm.Print_Area" localSheetId="1">расх!$A$1:$J$194</definedName>
  </definedNames>
  <calcPr calcId="145621"/>
</workbook>
</file>

<file path=xl/calcChain.xml><?xml version="1.0" encoding="utf-8"?>
<calcChain xmlns="http://schemas.openxmlformats.org/spreadsheetml/2006/main">
  <c r="E6" i="4" l="1"/>
  <c r="D7" i="4"/>
  <c r="D10" i="4"/>
  <c r="D11" i="4"/>
  <c r="D13" i="4"/>
  <c r="J8" i="5" l="1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7" i="5"/>
  <c r="E8" i="2" l="1"/>
  <c r="E9" i="2"/>
  <c r="E12" i="2"/>
  <c r="E7" i="2" l="1"/>
  <c r="E14" i="2"/>
  <c r="E17" i="2"/>
  <c r="E18" i="2"/>
  <c r="E19" i="2"/>
  <c r="E20" i="2"/>
  <c r="E21" i="2"/>
  <c r="E22" i="2"/>
  <c r="E23" i="2"/>
  <c r="E24" i="2"/>
  <c r="E25" i="2"/>
  <c r="E26" i="2"/>
  <c r="E27" i="2"/>
  <c r="E31" i="2"/>
  <c r="E33" i="2"/>
  <c r="E34" i="2"/>
  <c r="E35" i="2"/>
  <c r="E37" i="2"/>
  <c r="E38" i="2"/>
  <c r="E40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6" i="2"/>
  <c r="E13" i="4" l="1"/>
  <c r="E11" i="4"/>
  <c r="E10" i="4" l="1"/>
  <c r="E7" i="4" s="1"/>
</calcChain>
</file>

<file path=xl/sharedStrings.xml><?xml version="1.0" encoding="utf-8"?>
<sst xmlns="http://schemas.openxmlformats.org/spreadsheetml/2006/main" count="1320" uniqueCount="395">
  <si>
    <t>Единица измерения: руб.</t>
  </si>
  <si>
    <t>Наименование показателя</t>
  </si>
  <si>
    <t>Код</t>
  </si>
  <si>
    <t>ДопКласс</t>
  </si>
  <si>
    <t>00010000000000000000</t>
  </si>
  <si>
    <t>00010100000000000000</t>
  </si>
  <si>
    <t>00010102000000000000</t>
  </si>
  <si>
    <t>18210102010011000110</t>
  </si>
  <si>
    <t>18210102010012100110</t>
  </si>
  <si>
    <t>18210102010013000110</t>
  </si>
  <si>
    <t>18210102020011000110</t>
  </si>
  <si>
    <t>18210102020012100110</t>
  </si>
  <si>
    <t>18210102030011000110</t>
  </si>
  <si>
    <t>18210102030012100110</t>
  </si>
  <si>
    <t>00010300000000000000</t>
  </si>
  <si>
    <t>00010302000000000000</t>
  </si>
  <si>
    <t>10010302231010000110</t>
  </si>
  <si>
    <t>10010302241010000110</t>
  </si>
  <si>
    <t>10010302251010000110</t>
  </si>
  <si>
    <t>10010302261010000110</t>
  </si>
  <si>
    <t>00010500000000000000</t>
  </si>
  <si>
    <t>00010501000000000000</t>
  </si>
  <si>
    <t>18210501011011000110</t>
  </si>
  <si>
    <t>18210501021011000110</t>
  </si>
  <si>
    <t>00010600000000000000</t>
  </si>
  <si>
    <t>00010601000000000000</t>
  </si>
  <si>
    <t>18210601030131000110</t>
  </si>
  <si>
    <t>18210601030132100110</t>
  </si>
  <si>
    <t>00010606000000000000</t>
  </si>
  <si>
    <t>18210606033131000110</t>
  </si>
  <si>
    <t>18210606043131000110</t>
  </si>
  <si>
    <t>18210606043132100110</t>
  </si>
  <si>
    <t>00010800000000000000</t>
  </si>
  <si>
    <t>00310804020011000110</t>
  </si>
  <si>
    <t>00011100000000000000</t>
  </si>
  <si>
    <t>00011105000000000000</t>
  </si>
  <si>
    <t>00311105013130000120</t>
  </si>
  <si>
    <t>00311105025130000120</t>
  </si>
  <si>
    <t>00311105035130000120</t>
  </si>
  <si>
    <t>00011107000000000000</t>
  </si>
  <si>
    <t>00311107015130000120</t>
  </si>
  <si>
    <t>00011109000000000000</t>
  </si>
  <si>
    <t>00311109045130000120</t>
  </si>
  <si>
    <t>00011300000000000000</t>
  </si>
  <si>
    <t>00011301000000000000</t>
  </si>
  <si>
    <t>00311301995130000130</t>
  </si>
  <si>
    <t>00011302000000000000</t>
  </si>
  <si>
    <t>00311302995130000130</t>
  </si>
  <si>
    <t>00011600000000000000</t>
  </si>
  <si>
    <t>00011602000000000000</t>
  </si>
  <si>
    <t>00311602020020000140</t>
  </si>
  <si>
    <t>00311607010130000140</t>
  </si>
  <si>
    <t>00011610000000000000</t>
  </si>
  <si>
    <t>00311610123010131140</t>
  </si>
  <si>
    <t>00011700000000000000</t>
  </si>
  <si>
    <t>00011705000000000000</t>
  </si>
  <si>
    <t>00311705050130000180</t>
  </si>
  <si>
    <t>00020000000000000000</t>
  </si>
  <si>
    <t>00020200000000000000</t>
  </si>
  <si>
    <t>00020215000000000000</t>
  </si>
  <si>
    <t>00320215001130315150</t>
  </si>
  <si>
    <t>00320219999130165150</t>
  </si>
  <si>
    <t>00320225555130000150</t>
  </si>
  <si>
    <t>00020235000000000000</t>
  </si>
  <si>
    <t>00320235118130000150</t>
  </si>
  <si>
    <t>00320245160130001150</t>
  </si>
  <si>
    <t>00020700000000000000</t>
  </si>
  <si>
    <t>00320705030130000150</t>
  </si>
  <si>
    <t>Вед.</t>
  </si>
  <si>
    <t>Разд.</t>
  </si>
  <si>
    <t>Ц.ст.</t>
  </si>
  <si>
    <t>Расх.</t>
  </si>
  <si>
    <t>КОСГУ</t>
  </si>
  <si>
    <t>Уточненная роспись/план</t>
  </si>
  <si>
    <t>Касс. расход</t>
  </si>
  <si>
    <t>000</t>
  </si>
  <si>
    <t>0000</t>
  </si>
  <si>
    <t>0000000000</t>
  </si>
  <si>
    <t>0100</t>
  </si>
  <si>
    <t>0103</t>
  </si>
  <si>
    <t>003</t>
  </si>
  <si>
    <t>226</t>
  </si>
  <si>
    <t>244</t>
  </si>
  <si>
    <t>346</t>
  </si>
  <si>
    <t>349</t>
  </si>
  <si>
    <t>0104</t>
  </si>
  <si>
    <t>121</t>
  </si>
  <si>
    <t>211</t>
  </si>
  <si>
    <t>266</t>
  </si>
  <si>
    <t>129</t>
  </si>
  <si>
    <t>213</t>
  </si>
  <si>
    <t>221</t>
  </si>
  <si>
    <t>310</t>
  </si>
  <si>
    <t>222</t>
  </si>
  <si>
    <t>223</t>
  </si>
  <si>
    <t>225</t>
  </si>
  <si>
    <t>345</t>
  </si>
  <si>
    <t>853</t>
  </si>
  <si>
    <t>297</t>
  </si>
  <si>
    <t>0111</t>
  </si>
  <si>
    <t>5100407060</t>
  </si>
  <si>
    <t>870</t>
  </si>
  <si>
    <t>296</t>
  </si>
  <si>
    <t>0113</t>
  </si>
  <si>
    <t>4800100670</t>
  </si>
  <si>
    <t>112</t>
  </si>
  <si>
    <t>212</t>
  </si>
  <si>
    <t>5100200530</t>
  </si>
  <si>
    <t>005300</t>
  </si>
  <si>
    <t>360</t>
  </si>
  <si>
    <t>0200</t>
  </si>
  <si>
    <t>0203</t>
  </si>
  <si>
    <t>9990051180</t>
  </si>
  <si>
    <t>0300</t>
  </si>
  <si>
    <t>0314</t>
  </si>
  <si>
    <t>1000070660</t>
  </si>
  <si>
    <t>11</t>
  </si>
  <si>
    <t>1020100660</t>
  </si>
  <si>
    <t>12</t>
  </si>
  <si>
    <t>0400</t>
  </si>
  <si>
    <t>0409</t>
  </si>
  <si>
    <t>2420107500</t>
  </si>
  <si>
    <t>2420107510</t>
  </si>
  <si>
    <t>24Б0107540</t>
  </si>
  <si>
    <t>0412</t>
  </si>
  <si>
    <t>3810176230</t>
  </si>
  <si>
    <t>0500</t>
  </si>
  <si>
    <t>0501</t>
  </si>
  <si>
    <t>05Д0175050</t>
  </si>
  <si>
    <t>0502</t>
  </si>
  <si>
    <t>243</t>
  </si>
  <si>
    <t>3000107910</t>
  </si>
  <si>
    <t>0503</t>
  </si>
  <si>
    <t>310F255550</t>
  </si>
  <si>
    <t>8000100660</t>
  </si>
  <si>
    <t>293</t>
  </si>
  <si>
    <t>0700</t>
  </si>
  <si>
    <t>0705</t>
  </si>
  <si>
    <t>0800</t>
  </si>
  <si>
    <t>0801</t>
  </si>
  <si>
    <t>5100700150</t>
  </si>
  <si>
    <t>1000</t>
  </si>
  <si>
    <t>1001</t>
  </si>
  <si>
    <t>0310303030</t>
  </si>
  <si>
    <t>313</t>
  </si>
  <si>
    <t>264</t>
  </si>
  <si>
    <t>1003</t>
  </si>
  <si>
    <t>0310100980</t>
  </si>
  <si>
    <t>540</t>
  </si>
  <si>
    <t>251</t>
  </si>
  <si>
    <t>1006</t>
  </si>
  <si>
    <t>0310260030</t>
  </si>
  <si>
    <t>321</t>
  </si>
  <si>
    <t>262</t>
  </si>
  <si>
    <t>633</t>
  </si>
  <si>
    <t>246</t>
  </si>
  <si>
    <t>1100</t>
  </si>
  <si>
    <t>1101</t>
  </si>
  <si>
    <t>1300166010</t>
  </si>
  <si>
    <t>621</t>
  </si>
  <si>
    <t>241</t>
  </si>
  <si>
    <t>1200</t>
  </si>
  <si>
    <t>1202</t>
  </si>
  <si>
    <t>8900060060</t>
  </si>
  <si>
    <t>1110100990</t>
  </si>
  <si>
    <t>111</t>
  </si>
  <si>
    <t>119</t>
  </si>
  <si>
    <t>1110200500</t>
  </si>
  <si>
    <t>1120105080</t>
  </si>
  <si>
    <t>ВСЕГО РАСХОДОВ:</t>
  </si>
  <si>
    <t>Приложение № 1</t>
  </si>
  <si>
    <t>Код строки</t>
  </si>
  <si>
    <t>Код источника финансирования
дефицита бюджета по бюджетной классификации</t>
  </si>
  <si>
    <t>Утверждённые бюджетные 
назначения</t>
  </si>
  <si>
    <t>Исполнено</t>
  </si>
  <si>
    <t>Источники финансирования дефицита бюджета - всего</t>
  </si>
  <si>
    <t>500</t>
  </si>
  <si>
    <t>x</t>
  </si>
  <si>
    <t>в том числе:
    источники внутреннего финансирования бюджета
    из них:</t>
  </si>
  <si>
    <t>520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</si>
  <si>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</si>
  <si>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</si>
  <si>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</si>
  <si>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</si>
  <si>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</si>
  <si>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</si>
  <si>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</si>
  <si>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00001050201130000510</t>
  </si>
  <si>
    <t>уменьшение остатков средств, всего</t>
  </si>
  <si>
    <t>720</t>
  </si>
  <si>
    <t>Уменьшение прочих остатков денежных средств бюджетов городских поселений</t>
  </si>
  <si>
    <t>00001050201130000610</t>
  </si>
  <si>
    <t>Приложение № 3</t>
  </si>
  <si>
    <t>18210102080011000110</t>
  </si>
  <si>
    <t>18210501021012100110</t>
  </si>
  <si>
    <t>% исполнения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</si>
  <si>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</si>
  <si>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</si>
  <si>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</si>
  <si>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</si>
  <si>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</si>
  <si>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</si>
  <si>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</si>
  <si>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</si>
  <si>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</si>
  <si>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</si>
  <si>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</si>
  <si>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</si>
  <si>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</si>
  <si>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</si>
  <si>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</si>
  <si>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</si>
  <si>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</si>
  <si>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</si>
  <si>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</si>
  <si>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</si>
  <si>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</si>
  <si>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</si>
  <si>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</si>
  <si>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</si>
  <si>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</si>
  <si>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</si>
  <si>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</si>
  <si>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</si>
  <si>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</si>
  <si>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</si>
  <si>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</si>
  <si>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</si>
  <si>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</si>
  <si>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</si>
  <si>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</si>
  <si>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городских поселений ( за исключением земельных участков муниципальных автономных учреждений, а также земельных участков муниципальных унитарных предприятий в том числе казенных)</t>
  </si>
  <si>
    <t>Доходы от сдачи в аренду имущества, находящегося а оперативном управлении органов управления городских поселений и созданных ими учреждений и в хозяйственном ведении муниципальных унитарных предприятий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</si>
  <si>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</si>
  <si>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</si>
  <si>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</si>
  <si>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</si>
  <si>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</si>
  <si>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</si>
  <si>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</si>
  <si>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Доходы от компенсации затрат государства</t>
  </si>
  <si>
    <t>Прочие доходы от компенсации затрат бюджетов городских поселений</t>
  </si>
  <si>
    <t>ШТРАФЫ, САНКЦИИ, ВОЗМЕЩЕНИЕ УЩЕРБА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</si>
  <si>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</si>
  <si>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</si>
  <si>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</si>
  <si>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</si>
  <si>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01 января 2020 года, подлежащие зачислению в бюджет муниципального образования по нормативам, действовавшим в 2019 году в доходы бюджетов городских поселений за исключением доходов, направляемых на формирование муниципального дорожного фонда,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</si>
  <si>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</si>
  <si>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</si>
  <si>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</si>
  <si>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</si>
  <si>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</si>
  <si>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</si>
  <si>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Дотация бюджетам поселений на выравнивание уровня бюджетной обеспеченности за счет средств областного бюджета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</si>
  <si>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</si>
  <si>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Субсидии бюджетам городских поселений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</si>
  <si>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</si>
  <si>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</si>
  <si>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бюджета муниципального района</t>
  </si>
  <si>
    <t>ПРОЧИЕ БЕЗВОЗМЕЗДНЫЕ ПОСТУПЛЕНИЯ</t>
  </si>
  <si>
    <t>Прочие безвозмездные поступления в бюджеты городских поселений</t>
  </si>
  <si>
    <t>247</t>
  </si>
  <si>
    <t>0309</t>
  </si>
  <si>
    <t>1010100110</t>
  </si>
  <si>
    <t>51006S0240</t>
  </si>
  <si>
    <t>Приложение № 2</t>
  </si>
  <si>
    <t>Учреждение: ЖV020 Администрация городского поселения "Город Кременки"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</si>
  <si>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</si>
  <si>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</si>
  <si>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</si>
  <si>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Заработная плата</t>
  </si>
  <si>
    <t>Начисления на выплаты по оплате труда</t>
  </si>
  <si>
    <t>Прочие работы, услуги</t>
  </si>
  <si>
    <t>Увеличение стоимости прочих материальных запасов</t>
  </si>
  <si>
    <t>Увеличение стоимости прочих материальных запасов однократного применения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</si>
  <si>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</si>
  <si>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Социальные пособия и компенсации персоналу в денежной форме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</si>
  <si>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</si>
  <si>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</si>
  <si>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</si>
  <si>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</si>
  <si>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Увеличение стоимости основных средств</t>
  </si>
  <si>
    <t>Увеличение стоимости мягкого инвентаря</t>
  </si>
  <si>
    <t>Резервные фонды</t>
  </si>
  <si>
    <t>Иные выплаты текущего характера физическим лицам</t>
  </si>
  <si>
    <t>Другие общегосударственные вопросы</t>
  </si>
  <si>
    <t>Кадровый потенциал учреждений и повышение заинтересованности муниципальных служащих в качестве оказываемых услуг</t>
  </si>
  <si>
    <t>Прочие несоциальные выплаты персоналу в денежной форме</t>
  </si>
  <si>
    <t>Стимулирование руководителей исполнительно-распределительных органов муниципальных образований</t>
  </si>
  <si>
    <t>Выполнение других обязательств государства</t>
  </si>
  <si>
    <t>Иные выплаты текущего характера организациям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</si>
  <si>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</si>
  <si>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</si>
  <si>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</si>
  <si>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</si>
  <si>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Гражданская оборона</t>
  </si>
  <si>
    <t>Материально-техническое обеспечение в области гражданской обороны</t>
  </si>
  <si>
    <t>Другие вопросы в области национальной безопасности и правоохранительной деятельности</t>
  </si>
  <si>
    <t>Реализация мероприятий по взаимодействию с муниципальным районом</t>
  </si>
  <si>
    <t>Реализация мероприятий</t>
  </si>
  <si>
    <t>НАЦИОНАЛЬНАЯ ЭКОНОМИКА</t>
  </si>
  <si>
    <t>Дорожное хозяйство (дорожные фонды)</t>
  </si>
  <si>
    <t>Реализация мероприятий подпрограммы "Совершенствование и развитие сети автомобильных дорог на 2014-2020 годы" поселения за счет средств дорожного фонда</t>
  </si>
  <si>
    <t>Реализация мероприятий подпрограммы "Совершенствование и развитие сети автомобильных дорог" поселения</t>
  </si>
  <si>
    <t>Развитие системы организации движения транспортных средств и пешеходов и повышение безопасности дорожных условий</t>
  </si>
  <si>
    <t>Другие вопросы в области национальной экономики</t>
  </si>
  <si>
    <t>Реализация мероприятий в области земельных отношений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</si>
  <si>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</si>
  <si>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</si>
  <si>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</t>
  </si>
  <si>
    <t>Коммунальное хозяйство</t>
  </si>
  <si>
    <t>Мероприятия, направленные на энергосбережение и повышение энергоэффективности в ГП "Город Кременки"</t>
  </si>
  <si>
    <t>Благоустройство</t>
  </si>
  <si>
    <t>Реализация программ формирования современной городской среды</t>
  </si>
  <si>
    <t>Штрафы за нарушение законодательства о закупках и нарушение условий контрактов (договоров)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</si>
  <si>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</si>
  <si>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</si>
  <si>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</si>
  <si>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</si>
  <si>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Реализация проектов развития общественной инфраструктуры муниципальных образований, основанных на местных инициативах</t>
  </si>
  <si>
    <t>Средства на обеспечение расходных обязательств муниципальных образований Калужской области</t>
  </si>
  <si>
    <t>СОЦИАЛЬНАЯ ПОЛИТИКА</t>
  </si>
  <si>
    <t>Пенсионное обеспечение</t>
  </si>
  <si>
    <t>Организация предоставления дополнительных социальных гарантий отдельным категориям граждан</t>
  </si>
  <si>
    <t>Пенсии, пособия, выплачиваемые работодателями, нанимателями бывшим работникам</t>
  </si>
  <si>
    <t>Социальное обеспечение населения</t>
  </si>
  <si>
    <t>Оказание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</si>
  <si>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>Перечисления другим бюджетам бюджетной системы Российской Федерации</t>
  </si>
  <si>
    <t>Другие вопросы в области социальной политики</t>
  </si>
  <si>
    <t>Мероприятия в области социальной политики</t>
  </si>
  <si>
    <t>Пособия по социальной помощи населению в денежной форме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</si>
  <si>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</si>
  <si>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ФИЗИЧЕСКАЯ КУЛЬТУРА И СПОРТ</t>
  </si>
  <si>
    <t>Физическая культура</t>
  </si>
  <si>
    <t>Мероприятия в области физической культуры и спорта</t>
  </si>
  <si>
    <t>Безвозмездные перечисления (передачи) текущего характера сектора государственного управления</t>
  </si>
  <si>
    <t>СРЕДСТВА МАССОВОЙ ИНФОРМАЦИИ</t>
  </si>
  <si>
    <t>Периодическая печать и издательства</t>
  </si>
  <si>
    <t>Поддержка средств массовой информации</t>
  </si>
  <si>
    <t>Учреждение: ЖV021 Муниципальное казенное учреждение культуры "Кременковский Городской Дом Культуры."</t>
  </si>
  <si>
    <t>Расходы на обеспечение деятельности (оказание услуг) муниципальных учреждений</t>
  </si>
  <si>
    <t>Финансовое обеспечение и (или) возмещение расходов, связанных с созданием условий для показа национальных фильмов</t>
  </si>
  <si>
    <t>Предоставление услуг по проведению мероприятий в сфере культуры</t>
  </si>
  <si>
    <t>Учреждение: ЖV022 Муниципальное казённое учреждение культуры "Кремёнковская библиотека"</t>
  </si>
  <si>
    <t>3. ИСТОЧНИКИ ФИНАНСИРОВАНИЯ ДЕФИЦИТА БЮДЖЕТА</t>
  </si>
  <si>
    <t xml:space="preserve">Ведомственная структура расходов бюджета МО "Город Кременки" </t>
  </si>
  <si>
    <t>18210102030013000110</t>
  </si>
  <si>
    <t>18210501011012100110</t>
  </si>
  <si>
    <t>18210501011013000110</t>
  </si>
  <si>
    <t>18210501012011000110</t>
  </si>
  <si>
    <t>18210501012012100110</t>
  </si>
  <si>
    <t>18210606033132100110</t>
  </si>
  <si>
    <t>00011607000000000000</t>
  </si>
  <si>
    <t>00011715000000000000</t>
  </si>
  <si>
    <t>00311715030130000150</t>
  </si>
  <si>
    <t>00020249000000000000</t>
  </si>
  <si>
    <t>00320249999130286150</t>
  </si>
  <si>
    <t>Поступление доходов в местный бюджет по кодам классификации доходов бюджетов бюджетной системы Российской Федерации за период с 01.01.2022г. По 31.03.2022г.</t>
  </si>
  <si>
    <t>Исполнено 1 квартал 2022г.</t>
  </si>
  <si>
    <t>Уточненный план на 2022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</si>
  <si>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</si>
  <si>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</si>
  <si>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налогооблажения доходы (за налоговые периоды,истекшие до 01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</si>
  <si>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</si>
  <si>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</si>
  <si>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</si>
  <si>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Инициативные платежи</t>
  </si>
  <si>
    <t>Инициативные платежи, зачисляемые в бюджеты городских поселений</t>
  </si>
  <si>
    <t>Межбюджетные трансферты, передаваемые бюджетам, за счет средств резервного фонда Президента Российской Федерации</t>
  </si>
  <si>
    <t>Прочие межбюджетные трансферты бюджетам муниципальных образований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и сетей горячего водоснабжения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</si>
  <si>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за период с 01.01.2022г. по 31.03.2022г.</t>
  </si>
  <si>
    <t>0400100400</t>
  </si>
  <si>
    <t>123</t>
  </si>
  <si>
    <t>0400100410</t>
  </si>
  <si>
    <t>0400100420</t>
  </si>
  <si>
    <t>0400100430</t>
  </si>
  <si>
    <t>22-51180-00000-00000</t>
  </si>
  <si>
    <t>4410160140</t>
  </si>
  <si>
    <t>811</t>
  </si>
  <si>
    <t>30001S9111</t>
  </si>
  <si>
    <t>891110</t>
  </si>
  <si>
    <t>22-55550-00000-00000</t>
  </si>
  <si>
    <t>1201</t>
  </si>
  <si>
    <t>7800000150</t>
  </si>
  <si>
    <t>0710104030</t>
  </si>
  <si>
    <t>113</t>
  </si>
  <si>
    <t>Глава местной администрации (исполнительно-распорядительного органа муниципального образования)</t>
  </si>
  <si>
    <t>Управление резервным фондом Администрации ГП "Город Кременки"</t>
  </si>
  <si>
    <t>Реализация мероприятий в рамках программы "Развитие малого и среднего предпринимательства"</t>
  </si>
  <si>
    <t>Безвозмездные перечисления нефинансовым организациям государственного сектора на производство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</si>
  <si>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и сетей горячего водоснабжения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</si>
  <si>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Телевидение и радиовещание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</si>
  <si>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</si>
  <si>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Организация временного трудоустройства несовершеннолетних граждан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</si>
</sst>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sz val="7"/>
      <color rgb="FF000000"/>
      <name val="Cambria"/>
      <family val="1"/>
      <charset val="204"/>
    </font>
    <font>
      <i/>
      <sz val="9"/>
      <color rgb="FF000000"/>
      <name val="Cambria"/>
      <family val="1"/>
      <charset val="204"/>
    </font>
    <font>
      <sz val="8"/>
      <name val="Cambria"/>
      <family val="1"/>
      <charset val="204"/>
    </font>
    <font>
      <sz val="10"/>
      <name val="Arial Cyr"/>
    </font>
    <font>
      <sz val="12"/>
      <name val="Arial Cyr"/>
    </font>
    <font>
      <b/>
      <sz val="13"/>
      <name val="Times New Roman Cyr"/>
      <charset val="204"/>
    </font>
    <font>
      <b/>
      <sz val="13"/>
      <name val="Times New Roman"/>
      <family val="1"/>
      <charset val="204"/>
    </font>
    <font>
      <sz val="10"/>
      <color rgb="FF000000"/>
      <name val="Arial Cyr"/>
      <charset val="204"/>
    </font>
    <font>
      <b/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1">
      <alignment horizontal="left"/>
    </xf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10" fontId="1" fillId="0" borderId="2">
      <alignment horizontal="right" vertical="top" shrinkToFit="1"/>
    </xf>
    <xf numFmtId="10" fontId="3" fillId="5" borderId="2">
      <alignment horizontal="right" vertical="top" shrinkToFit="1"/>
    </xf>
    <xf numFmtId="0" fontId="1" fillId="0" borderId="1">
      <alignment horizontal="left" wrapText="1"/>
    </xf>
    <xf numFmtId="0" fontId="8" fillId="0" borderId="6">
      <alignment vertical="center"/>
    </xf>
    <xf numFmtId="0" fontId="9" fillId="0" borderId="1">
      <alignment horizontal="right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8" fillId="0" borderId="1">
      <alignment horizontal="center" vertical="center" wrapText="1"/>
    </xf>
    <xf numFmtId="4" fontId="10" fillId="0" borderId="1">
      <alignment horizontal="right" vertical="center" shrinkToFit="1"/>
    </xf>
  </cellStyleXfs>
  <cellXfs count="95">
    <xf numFmtId="0" fontId="0" fillId="0" borderId="0" xfId="0"/>
    <xf numFmtId="0" fontId="6" fillId="0" borderId="0" xfId="0" applyFont="1" applyProtection="1">
      <protection locked="0"/>
    </xf>
    <xf numFmtId="0" fontId="6" fillId="6" borderId="0" xfId="0" applyFont="1" applyFill="1" applyProtection="1">
      <protection locked="0"/>
    </xf>
    <xf numFmtId="4" fontId="6" fillId="6" borderId="0" xfId="0" applyNumberFormat="1" applyFont="1" applyFill="1" applyProtection="1">
      <protection locked="0"/>
    </xf>
    <xf numFmtId="0" fontId="0" fillId="0" borderId="0" xfId="0" applyProtection="1">
      <protection locked="0"/>
    </xf>
    <xf numFmtId="0" fontId="1" fillId="0" borderId="1" xfId="2" applyNumberFormat="1" applyProtection="1"/>
    <xf numFmtId="1" fontId="1" fillId="0" borderId="2" xfId="14" applyNumberFormat="1" applyProtection="1">
      <alignment horizontal="center" vertical="top" shrinkToFit="1"/>
    </xf>
    <xf numFmtId="0" fontId="1" fillId="0" borderId="2" xfId="15" applyNumberFormat="1" applyProtection="1">
      <alignment horizontal="left" vertical="top" wrapText="1"/>
    </xf>
    <xf numFmtId="4" fontId="3" fillId="6" borderId="2" xfId="17" applyNumberFormat="1" applyFill="1" applyProtection="1">
      <alignment horizontal="right" vertical="top" shrinkToFit="1"/>
    </xf>
    <xf numFmtId="4" fontId="3" fillId="6" borderId="2" xfId="21" applyNumberFormat="1" applyFill="1" applyProtection="1">
      <alignment horizontal="right" vertical="top" shrinkToFit="1"/>
    </xf>
    <xf numFmtId="0" fontId="1" fillId="6" borderId="1" xfId="2" applyNumberFormat="1" applyFill="1" applyProtection="1"/>
    <xf numFmtId="0" fontId="0" fillId="6" borderId="0" xfId="0" applyFill="1" applyProtection="1">
      <protection locked="0"/>
    </xf>
    <xf numFmtId="4" fontId="3" fillId="6" borderId="9" xfId="17" applyNumberFormat="1" applyFill="1" applyBorder="1" applyProtection="1">
      <alignment horizontal="right" vertical="top" shrinkToFit="1"/>
    </xf>
    <xf numFmtId="4" fontId="3" fillId="6" borderId="9" xfId="21" applyNumberFormat="1" applyFill="1" applyBorder="1" applyProtection="1">
      <alignment horizontal="right" vertical="top" shrinkToFit="1"/>
    </xf>
    <xf numFmtId="0" fontId="2" fillId="0" borderId="1" xfId="3" applyAlignment="1">
      <alignment wrapText="1"/>
    </xf>
    <xf numFmtId="0" fontId="1" fillId="0" borderId="1" xfId="2" applyNumberFormat="1" applyAlignment="1" applyProtection="1">
      <alignment vertical="center"/>
    </xf>
    <xf numFmtId="0" fontId="8" fillId="0" borderId="1" xfId="48" applyNumberFormat="1" applyBorder="1" applyProtection="1">
      <alignment vertical="center"/>
    </xf>
    <xf numFmtId="0" fontId="12" fillId="0" borderId="5" xfId="16" applyNumberFormat="1" applyFont="1" applyBorder="1" applyAlignment="1" applyProtection="1">
      <alignment horizontal="center" vertical="center" wrapText="1"/>
    </xf>
    <xf numFmtId="0" fontId="12" fillId="0" borderId="5" xfId="29" applyNumberFormat="1" applyFont="1" applyBorder="1" applyAlignment="1" applyProtection="1">
      <alignment horizontal="center" vertical="center" wrapText="1"/>
    </xf>
    <xf numFmtId="49" fontId="12" fillId="0" borderId="5" xfId="9" applyNumberFormat="1" applyFont="1" applyBorder="1" applyAlignment="1" applyProtection="1">
      <alignment vertical="center" wrapText="1"/>
    </xf>
    <xf numFmtId="49" fontId="12" fillId="0" borderId="5" xfId="10" applyNumberFormat="1" applyFont="1" applyBorder="1" applyAlignment="1" applyProtection="1">
      <alignment horizontal="left" vertical="center" wrapText="1" indent="1"/>
    </xf>
    <xf numFmtId="1" fontId="12" fillId="6" borderId="5" xfId="21" applyNumberFormat="1" applyFont="1" applyFill="1" applyBorder="1" applyAlignment="1" applyProtection="1">
      <alignment horizontal="center" vertical="center" shrinkToFit="1"/>
    </xf>
    <xf numFmtId="1" fontId="12" fillId="6" borderId="5" xfId="22" applyNumberFormat="1" applyFont="1" applyFill="1" applyBorder="1" applyAlignment="1" applyProtection="1">
      <alignment horizontal="center" vertical="center" shrinkToFit="1"/>
    </xf>
    <xf numFmtId="4" fontId="12" fillId="6" borderId="5" xfId="17" applyNumberFormat="1" applyFont="1" applyFill="1" applyBorder="1" applyAlignment="1" applyProtection="1">
      <alignment horizontal="right" vertical="center" shrinkToFit="1"/>
    </xf>
    <xf numFmtId="1" fontId="12" fillId="6" borderId="5" xfId="1" applyNumberFormat="1" applyFont="1" applyFill="1" applyBorder="1" applyAlignment="1" applyProtection="1">
      <alignment horizontal="center" vertical="center" shrinkToFit="1"/>
    </xf>
    <xf numFmtId="1" fontId="13" fillId="6" borderId="5" xfId="3" applyNumberFormat="1" applyFont="1" applyFill="1" applyBorder="1" applyAlignment="1" applyProtection="1">
      <alignment horizontal="center" vertical="center" shrinkToFit="1"/>
    </xf>
    <xf numFmtId="4" fontId="12" fillId="6" borderId="5" xfId="18" applyNumberFormat="1" applyFont="1" applyFill="1" applyBorder="1" applyAlignment="1" applyProtection="1">
      <alignment horizontal="right" vertical="center" shrinkToFit="1"/>
    </xf>
    <xf numFmtId="1" fontId="5" fillId="0" borderId="5" xfId="7" applyNumberFormat="1" applyFont="1" applyBorder="1" applyAlignment="1" applyProtection="1">
      <alignment horizontal="center" vertical="top" shrinkToFit="1"/>
    </xf>
    <xf numFmtId="4" fontId="5" fillId="0" borderId="5" xfId="30" applyNumberFormat="1" applyFont="1" applyBorder="1" applyAlignment="1" applyProtection="1">
      <alignment horizontal="right" vertical="top" shrinkToFit="1"/>
    </xf>
    <xf numFmtId="4" fontId="16" fillId="6" borderId="2" xfId="17" applyNumberFormat="1" applyFont="1" applyFill="1" applyProtection="1">
      <alignment horizontal="right" vertical="top" shrinkToFit="1"/>
    </xf>
    <xf numFmtId="4" fontId="16" fillId="6" borderId="9" xfId="17" applyNumberFormat="1" applyFont="1" applyFill="1" applyBorder="1" applyProtection="1">
      <alignment horizontal="right" vertical="top" shrinkToFit="1"/>
    </xf>
    <xf numFmtId="0" fontId="17" fillId="0" borderId="0" xfId="0" applyFont="1" applyProtection="1">
      <protection locked="0"/>
    </xf>
    <xf numFmtId="0" fontId="7" fillId="0" borderId="1" xfId="15" applyNumberFormat="1" applyFont="1" applyBorder="1" applyAlignment="1" applyProtection="1">
      <alignment vertical="top" wrapText="1"/>
    </xf>
    <xf numFmtId="0" fontId="6" fillId="6" borderId="0" xfId="0" applyFont="1" applyFill="1" applyAlignment="1" applyProtection="1">
      <protection locked="0"/>
    </xf>
    <xf numFmtId="0" fontId="2" fillId="0" borderId="1" xfId="33" applyNumberFormat="1" applyAlignment="1" applyProtection="1"/>
    <xf numFmtId="2" fontId="0" fillId="0" borderId="5" xfId="0" applyNumberFormat="1" applyBorder="1" applyProtection="1">
      <protection locked="0"/>
    </xf>
    <xf numFmtId="2" fontId="18" fillId="0" borderId="5" xfId="0" applyNumberFormat="1" applyFont="1" applyBorder="1" applyProtection="1">
      <protection locked="0"/>
    </xf>
    <xf numFmtId="0" fontId="19" fillId="0" borderId="1" xfId="0" applyFont="1" applyBorder="1" applyProtection="1">
      <protection locked="0"/>
    </xf>
    <xf numFmtId="0" fontId="19" fillId="0" borderId="0" xfId="0" applyFont="1" applyProtection="1">
      <protection locked="0"/>
    </xf>
    <xf numFmtId="0" fontId="6" fillId="0" borderId="1" xfId="0" applyFont="1" applyBorder="1" applyProtection="1">
      <protection locked="0"/>
    </xf>
    <xf numFmtId="2" fontId="20" fillId="0" borderId="5" xfId="0" applyNumberFormat="1" applyFont="1" applyBorder="1" applyProtection="1">
      <protection locked="0"/>
    </xf>
    <xf numFmtId="1" fontId="7" fillId="0" borderId="8" xfId="7" applyNumberFormat="1" applyFont="1" applyBorder="1" applyAlignment="1" applyProtection="1">
      <alignment horizontal="center" vertical="top" shrinkToFit="1"/>
    </xf>
    <xf numFmtId="4" fontId="7" fillId="0" borderId="8" xfId="30" applyNumberFormat="1" applyFont="1" applyBorder="1" applyAlignment="1" applyProtection="1">
      <alignment horizontal="right" vertical="top" shrinkToFit="1"/>
    </xf>
    <xf numFmtId="4" fontId="7" fillId="0" borderId="11" xfId="30" applyNumberFormat="1" applyFont="1" applyBorder="1" applyAlignment="1" applyProtection="1">
      <alignment horizontal="right" vertical="top" shrinkToFit="1"/>
    </xf>
    <xf numFmtId="2" fontId="6" fillId="0" borderId="5" xfId="0" applyNumberFormat="1" applyFont="1" applyBorder="1" applyProtection="1">
      <protection locked="0"/>
    </xf>
    <xf numFmtId="1" fontId="7" fillId="0" borderId="2" xfId="7" applyNumberFormat="1" applyFont="1" applyAlignment="1" applyProtection="1">
      <alignment horizontal="center" vertical="top" shrinkToFit="1"/>
    </xf>
    <xf numFmtId="4" fontId="7" fillId="0" borderId="2" xfId="30" applyNumberFormat="1" applyFont="1" applyAlignment="1" applyProtection="1">
      <alignment horizontal="right" vertical="top" shrinkToFit="1"/>
    </xf>
    <xf numFmtId="4" fontId="7" fillId="0" borderId="9" xfId="30" applyNumberFormat="1" applyFont="1" applyBorder="1" applyAlignment="1" applyProtection="1">
      <alignment horizontal="right" vertical="top" shrinkToFit="1"/>
    </xf>
    <xf numFmtId="4" fontId="7" fillId="0" borderId="2" xfId="8" applyNumberFormat="1" applyFont="1" applyAlignment="1" applyProtection="1">
      <alignment horizontal="right" vertical="top" shrinkToFit="1"/>
    </xf>
    <xf numFmtId="4" fontId="7" fillId="0" borderId="9" xfId="8" applyNumberFormat="1" applyFont="1" applyBorder="1" applyAlignment="1" applyProtection="1">
      <alignment horizontal="right" vertical="top" shrinkToFit="1"/>
    </xf>
    <xf numFmtId="4" fontId="7" fillId="0" borderId="2" xfId="9" applyNumberFormat="1" applyFont="1" applyAlignment="1" applyProtection="1">
      <alignment horizontal="right" vertical="top" shrinkToFit="1"/>
    </xf>
    <xf numFmtId="4" fontId="7" fillId="0" borderId="9" xfId="9" applyNumberFormat="1" applyFont="1" applyBorder="1" applyAlignment="1" applyProtection="1">
      <alignment horizontal="right" vertical="top" shrinkToFit="1"/>
    </xf>
    <xf numFmtId="0" fontId="7" fillId="0" borderId="1" xfId="2" applyNumberFormat="1" applyFont="1" applyProtection="1"/>
    <xf numFmtId="0" fontId="22" fillId="0" borderId="5" xfId="13" applyNumberFormat="1" applyFont="1" applyBorder="1" applyAlignment="1" applyProtection="1">
      <alignment vertical="top" wrapText="1"/>
    </xf>
    <xf numFmtId="0" fontId="21" fillId="0" borderId="6" xfId="13" applyNumberFormat="1" applyFont="1" applyBorder="1" applyAlignment="1" applyProtection="1">
      <alignment vertical="top" wrapText="1"/>
    </xf>
    <xf numFmtId="0" fontId="21" fillId="0" borderId="3" xfId="13" applyNumberFormat="1" applyFont="1" applyAlignment="1" applyProtection="1">
      <alignment vertical="top" wrapText="1"/>
    </xf>
    <xf numFmtId="0" fontId="21" fillId="0" borderId="1" xfId="2" applyNumberFormat="1" applyFont="1" applyProtection="1"/>
    <xf numFmtId="0" fontId="22" fillId="0" borderId="3" xfId="13" applyNumberFormat="1" applyFont="1" applyAlignment="1" applyProtection="1">
      <alignment vertical="top" wrapText="1"/>
    </xf>
    <xf numFmtId="1" fontId="5" fillId="0" borderId="2" xfId="7" applyNumberFormat="1" applyFont="1" applyAlignment="1" applyProtection="1">
      <alignment horizontal="center" vertical="top" shrinkToFit="1"/>
    </xf>
    <xf numFmtId="4" fontId="5" fillId="0" borderId="2" xfId="30" applyNumberFormat="1" applyFont="1" applyAlignment="1" applyProtection="1">
      <alignment horizontal="right" vertical="top" shrinkToFit="1"/>
    </xf>
    <xf numFmtId="4" fontId="5" fillId="0" borderId="9" xfId="30" applyNumberFormat="1" applyFont="1" applyBorder="1" applyAlignment="1" applyProtection="1">
      <alignment horizontal="right" vertical="top" shrinkToFit="1"/>
    </xf>
    <xf numFmtId="4" fontId="12" fillId="0" borderId="5" xfId="29" applyNumberFormat="1" applyFont="1" applyBorder="1" applyAlignment="1" applyProtection="1">
      <alignment horizontal="center" vertical="center" wrapText="1"/>
    </xf>
    <xf numFmtId="0" fontId="1" fillId="0" borderId="1" xfId="1">
      <alignment horizontal="left" wrapText="1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0" borderId="2" xfId="8" applyNumberFormat="1" applyProtection="1">
      <alignment horizontal="center" vertical="center" wrapText="1"/>
    </xf>
    <xf numFmtId="0" fontId="1" fillId="0" borderId="2" xfId="8">
      <alignment horizontal="center" vertical="center" wrapText="1"/>
    </xf>
    <xf numFmtId="1" fontId="3" fillId="0" borderId="2" xfId="19">
      <alignment horizontal="left" vertical="top" shrinkToFit="1"/>
    </xf>
    <xf numFmtId="0" fontId="7" fillId="6" borderId="1" xfId="15" applyNumberFormat="1" applyFont="1" applyFill="1" applyBorder="1" applyAlignment="1" applyProtection="1">
      <alignment horizontal="right" vertical="top" wrapText="1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0" fontId="7" fillId="0" borderId="1" xfId="15" applyNumberFormat="1" applyFont="1" applyBorder="1" applyAlignment="1" applyProtection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5" fillId="0" borderId="1" xfId="29" applyNumberFormat="1" applyFont="1" applyBorder="1" applyAlignment="1" applyProtection="1">
      <alignment horizontal="center"/>
    </xf>
    <xf numFmtId="0" fontId="1" fillId="6" borderId="2" xfId="12" applyNumberFormat="1" applyFill="1" applyProtection="1">
      <alignment horizontal="center" vertical="center" wrapText="1"/>
    </xf>
    <xf numFmtId="0" fontId="1" fillId="6" borderId="2" xfId="12" applyFill="1">
      <alignment horizontal="center" vertical="center" wrapText="1"/>
    </xf>
    <xf numFmtId="0" fontId="1" fillId="6" borderId="10" xfId="11" applyFill="1" applyBorder="1" applyAlignment="1">
      <alignment horizontal="center" vertical="center" wrapText="1"/>
    </xf>
    <xf numFmtId="0" fontId="1" fillId="6" borderId="11" xfId="11" applyFill="1" applyBorder="1" applyAlignment="1">
      <alignment horizontal="center" vertical="center" wrapText="1"/>
    </xf>
    <xf numFmtId="0" fontId="1" fillId="0" borderId="5" xfId="11" applyBorder="1" applyAlignment="1">
      <alignment horizontal="center" vertical="center" wrapText="1"/>
    </xf>
    <xf numFmtId="0" fontId="5" fillId="0" borderId="1" xfId="20" applyNumberFormat="1" applyFont="1" applyBorder="1" applyAlignment="1" applyProtection="1">
      <alignment horizontal="center" wrapText="1"/>
    </xf>
    <xf numFmtId="0" fontId="7" fillId="0" borderId="1" xfId="29" applyNumberFormat="1" applyFont="1" applyBorder="1" applyAlignment="1" applyProtection="1">
      <alignment horizontal="center"/>
    </xf>
    <xf numFmtId="0" fontId="7" fillId="0" borderId="5" xfId="6" applyNumberFormat="1" applyFont="1" applyBorder="1" applyProtection="1">
      <alignment horizontal="center" vertical="center" wrapText="1"/>
    </xf>
    <xf numFmtId="0" fontId="7" fillId="0" borderId="5" xfId="6" applyFont="1" applyBorder="1">
      <alignment horizontal="center" vertical="center" wrapText="1"/>
    </xf>
    <xf numFmtId="0" fontId="5" fillId="6" borderId="12" xfId="21" applyNumberFormat="1" applyFont="1" applyFill="1" applyBorder="1" applyAlignment="1" applyProtection="1">
      <alignment horizontal="right"/>
    </xf>
    <xf numFmtId="0" fontId="7" fillId="0" borderId="2" xfId="16" applyNumberFormat="1" applyFont="1" applyAlignment="1" applyProtection="1">
      <alignment horizontal="left"/>
    </xf>
    <xf numFmtId="0" fontId="7" fillId="0" borderId="2" xfId="16" applyFont="1" applyAlignment="1">
      <alignment horizontal="left"/>
    </xf>
    <xf numFmtId="0" fontId="21" fillId="0" borderId="5" xfId="6" applyNumberFormat="1" applyFont="1" applyBorder="1" applyProtection="1">
      <alignment horizontal="center" vertical="center" wrapText="1"/>
    </xf>
    <xf numFmtId="0" fontId="21" fillId="0" borderId="5" xfId="6" applyFont="1" applyBorder="1">
      <alignment horizontal="center" vertical="center" wrapText="1"/>
    </xf>
    <xf numFmtId="0" fontId="2" fillId="0" borderId="1" xfId="32" applyNumberFormat="1" applyAlignment="1" applyProtection="1">
      <alignment horizontal="center" vertical="center" wrapText="1"/>
    </xf>
    <xf numFmtId="0" fontId="2" fillId="0" borderId="1" xfId="32" applyAlignment="1">
      <alignment horizontal="center" vertical="center" wrapText="1"/>
    </xf>
    <xf numFmtId="0" fontId="11" fillId="0" borderId="5" xfId="50" applyNumberFormat="1" applyFont="1" applyBorder="1" applyProtection="1">
      <alignment horizontal="center" vertical="center" wrapText="1"/>
    </xf>
    <xf numFmtId="0" fontId="11" fillId="0" borderId="5" xfId="50" applyFont="1" applyBorder="1">
      <alignment horizontal="center" vertical="center" wrapText="1"/>
    </xf>
    <xf numFmtId="0" fontId="11" fillId="0" borderId="5" xfId="51" applyNumberFormat="1" applyFont="1" applyBorder="1" applyProtection="1">
      <alignment horizontal="center" vertical="center" wrapText="1"/>
    </xf>
    <xf numFmtId="0" fontId="11" fillId="0" borderId="5" xfId="51" applyFont="1" applyBorder="1">
      <alignment horizontal="center" vertical="center" wrapText="1"/>
    </xf>
    <xf numFmtId="0" fontId="12" fillId="0" borderId="5" xfId="16" applyNumberFormat="1" applyFont="1" applyBorder="1" applyAlignment="1" applyProtection="1">
      <alignment horizontal="center" vertical="center" wrapText="1"/>
    </xf>
    <xf numFmtId="0" fontId="12" fillId="0" borderId="5" xfId="16" applyFont="1" applyBorder="1" applyAlignment="1">
      <alignment horizontal="center" vertical="center" wrapText="1"/>
    </xf>
  </cellXfs>
  <cellStyles count="54">
    <cellStyle name="br" xfId="25"/>
    <cellStyle name="col" xfId="24"/>
    <cellStyle name="style0" xfId="26"/>
    <cellStyle name="td" xfId="27"/>
    <cellStyle name="tr" xfId="23"/>
    <cellStyle name="xl21" xfId="28"/>
    <cellStyle name="xl22" xfId="6"/>
    <cellStyle name="xl23" xfId="14"/>
    <cellStyle name="xl24" xfId="2"/>
    <cellStyle name="xl25" xfId="7"/>
    <cellStyle name="xl26" xfId="16"/>
    <cellStyle name="xl27" xfId="8"/>
    <cellStyle name="xl28" xfId="9"/>
    <cellStyle name="xl29" xfId="10"/>
    <cellStyle name="xl30" xfId="12"/>
    <cellStyle name="xl31" xfId="11"/>
    <cellStyle name="xl32" xfId="19"/>
    <cellStyle name="xl33" xfId="20"/>
    <cellStyle name="xl34" xfId="29"/>
    <cellStyle name="xl35" xfId="21"/>
    <cellStyle name="xl36" xfId="1"/>
    <cellStyle name="xl37" xfId="13"/>
    <cellStyle name="xl38" xfId="30"/>
    <cellStyle name="xl39" xfId="22"/>
    <cellStyle name="xl40" xfId="3"/>
    <cellStyle name="xl41" xfId="4"/>
    <cellStyle name="xl42" xfId="5"/>
    <cellStyle name="xl43" xfId="31"/>
    <cellStyle name="xl44" xfId="15"/>
    <cellStyle name="xl45" xfId="17"/>
    <cellStyle name="xl46" xfId="18"/>
    <cellStyle name="xl47" xfId="35"/>
    <cellStyle name="xl48" xfId="36"/>
    <cellStyle name="xl49" xfId="37"/>
    <cellStyle name="xl50" xfId="38"/>
    <cellStyle name="xl51" xfId="39"/>
    <cellStyle name="xl52" xfId="40"/>
    <cellStyle name="xl53" xfId="41"/>
    <cellStyle name="xl54" xfId="47"/>
    <cellStyle name="xl55" xfId="45"/>
    <cellStyle name="xl56" xfId="46"/>
    <cellStyle name="xl57" xfId="32"/>
    <cellStyle name="xl58" xfId="33"/>
    <cellStyle name="xl59" xfId="34"/>
    <cellStyle name="xl61" xfId="42"/>
    <cellStyle name="xl63" xfId="52"/>
    <cellStyle name="xl64" xfId="43"/>
    <cellStyle name="xl65" xfId="44"/>
    <cellStyle name="xl66" xfId="53"/>
    <cellStyle name="xl68" xfId="48"/>
    <cellStyle name="xl69" xfId="50"/>
    <cellStyle name="xl70" xfId="51"/>
    <cellStyle name="xl71" xfId="4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showGridLines="0" showZeros="0" zoomScaleNormal="100" zoomScaleSheetLayoutView="100" workbookViewId="0">
      <pane ySplit="6" topLeftCell="A7" activePane="bottomLeft" state="frozen"/>
      <selection pane="bottomLeft" activeCell="A2" sqref="A2:D2"/>
    </sheetView>
  </sheetViews>
  <sheetFormatPr defaultRowHeight="15" outlineLevelRow="3" x14ac:dyDescent="0.25"/>
  <cols>
    <col min="1" max="1" width="44" style="4" customWidth="1"/>
    <col min="2" max="2" width="22.7109375" style="11" customWidth="1"/>
    <col min="3" max="4" width="18.7109375" style="11" customWidth="1"/>
    <col min="5" max="5" width="11.28515625" style="4" customWidth="1"/>
    <col min="6" max="16384" width="9.140625" style="4"/>
  </cols>
  <sheetData>
    <row r="1" spans="1:15" ht="15.2" customHeight="1" x14ac:dyDescent="0.25">
      <c r="A1" s="14"/>
      <c r="B1" s="14"/>
      <c r="D1" s="68" t="s">
        <v>170</v>
      </c>
      <c r="E1" s="68"/>
    </row>
    <row r="2" spans="1:15" ht="30.75" customHeight="1" x14ac:dyDescent="0.25">
      <c r="A2" s="69" t="s">
        <v>358</v>
      </c>
      <c r="B2" s="69"/>
      <c r="C2" s="69"/>
      <c r="D2" s="69"/>
      <c r="F2" s="1"/>
      <c r="G2" s="1"/>
      <c r="H2" s="1"/>
      <c r="I2" s="1"/>
      <c r="J2" s="1"/>
      <c r="K2" s="1"/>
      <c r="L2" s="1"/>
      <c r="M2" s="32"/>
      <c r="N2" s="70"/>
      <c r="O2" s="70"/>
    </row>
    <row r="3" spans="1:15" ht="12.75" customHeight="1" x14ac:dyDescent="0.25">
      <c r="A3" s="34"/>
      <c r="B3" s="34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30" customHeight="1" x14ac:dyDescent="0.25">
      <c r="A4" s="63" t="s">
        <v>1</v>
      </c>
      <c r="B4" s="65" t="s">
        <v>2</v>
      </c>
      <c r="C4" s="73" t="s">
        <v>360</v>
      </c>
      <c r="D4" s="75" t="s">
        <v>359</v>
      </c>
      <c r="E4" s="77" t="s">
        <v>195</v>
      </c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x14ac:dyDescent="0.25">
      <c r="A5" s="64"/>
      <c r="B5" s="66"/>
      <c r="C5" s="74"/>
      <c r="D5" s="76"/>
      <c r="E5" s="77"/>
    </row>
    <row r="6" spans="1:15" x14ac:dyDescent="0.25">
      <c r="A6" s="7" t="s">
        <v>196</v>
      </c>
      <c r="B6" s="6" t="s">
        <v>4</v>
      </c>
      <c r="C6" s="8">
        <v>41612093.439999998</v>
      </c>
      <c r="D6" s="12">
        <v>6845523.8200000003</v>
      </c>
      <c r="E6" s="36">
        <f>D6/C6*100</f>
        <v>16.450803730580109</v>
      </c>
    </row>
    <row r="7" spans="1:15" outlineLevel="1" x14ac:dyDescent="0.25">
      <c r="A7" s="7" t="s">
        <v>197</v>
      </c>
      <c r="B7" s="6" t="s">
        <v>5</v>
      </c>
      <c r="C7" s="8">
        <v>9182836</v>
      </c>
      <c r="D7" s="12">
        <v>2246686.06</v>
      </c>
      <c r="E7" s="35">
        <f t="shared" ref="E7:E67" si="0">D7/C7*100</f>
        <v>24.466145970591221</v>
      </c>
    </row>
    <row r="8" spans="1:15" outlineLevel="2" x14ac:dyDescent="0.25">
      <c r="A8" s="7" t="s">
        <v>198</v>
      </c>
      <c r="B8" s="6" t="s">
        <v>6</v>
      </c>
      <c r="C8" s="29">
        <v>9182836</v>
      </c>
      <c r="D8" s="30">
        <v>2246686.06</v>
      </c>
      <c r="E8" s="35">
        <f t="shared" si="0"/>
        <v>24.466145970591221</v>
      </c>
    </row>
    <row r="9" spans="1:15" ht="77.25" customHeight="1" outlineLevel="3" x14ac:dyDescent="0.25">
      <c r="A9" s="7" t="s">
        <v>199</v>
      </c>
      <c r="B9" s="6" t="s">
        <v>7</v>
      </c>
      <c r="C9" s="29">
        <v>8831836</v>
      </c>
      <c r="D9" s="30">
        <v>2094489.27</v>
      </c>
      <c r="E9" s="35">
        <f t="shared" si="0"/>
        <v>23.715219236407922</v>
      </c>
    </row>
    <row r="10" spans="1:15" ht="78" customHeight="1" outlineLevel="3" x14ac:dyDescent="0.25">
      <c r="A10" s="7" t="s">
        <v>200</v>
      </c>
      <c r="B10" s="6" t="s">
        <v>8</v>
      </c>
      <c r="C10" s="29">
        <v>0</v>
      </c>
      <c r="D10" s="30">
        <v>1599.06</v>
      </c>
      <c r="E10" s="35"/>
    </row>
    <row r="11" spans="1:15" ht="52.5" customHeight="1" outlineLevel="3" x14ac:dyDescent="0.25">
      <c r="A11" s="7" t="s">
        <v>201</v>
      </c>
      <c r="B11" s="6" t="s">
        <v>9</v>
      </c>
      <c r="C11" s="29">
        <v>0</v>
      </c>
      <c r="D11" s="30">
        <v>212.5</v>
      </c>
      <c r="E11" s="35"/>
    </row>
    <row r="12" spans="1:15" ht="101.25" customHeight="1" outlineLevel="3" x14ac:dyDescent="0.25">
      <c r="A12" s="7" t="s">
        <v>202</v>
      </c>
      <c r="B12" s="6" t="s">
        <v>10</v>
      </c>
      <c r="C12" s="29">
        <v>11000</v>
      </c>
      <c r="D12" s="30">
        <v>-64.7</v>
      </c>
      <c r="E12" s="35">
        <f t="shared" si="0"/>
        <v>-0.58818181818181825</v>
      </c>
    </row>
    <row r="13" spans="1:15" ht="116.25" customHeight="1" outlineLevel="3" x14ac:dyDescent="0.25">
      <c r="A13" s="7" t="s">
        <v>203</v>
      </c>
      <c r="B13" s="6" t="s">
        <v>11</v>
      </c>
      <c r="C13" s="29">
        <v>0</v>
      </c>
      <c r="D13" s="30">
        <v>0.01</v>
      </c>
      <c r="E13" s="35"/>
    </row>
    <row r="14" spans="1:15" ht="54.75" customHeight="1" outlineLevel="3" x14ac:dyDescent="0.25">
      <c r="A14" s="7" t="s">
        <v>204</v>
      </c>
      <c r="B14" s="6" t="s">
        <v>12</v>
      </c>
      <c r="C14" s="29">
        <v>90000</v>
      </c>
      <c r="D14" s="30">
        <v>5011.25</v>
      </c>
      <c r="E14" s="35">
        <f t="shared" si="0"/>
        <v>5.5680555555555555</v>
      </c>
    </row>
    <row r="15" spans="1:15" ht="39.75" customHeight="1" outlineLevel="3" x14ac:dyDescent="0.25">
      <c r="A15" s="7" t="s">
        <v>205</v>
      </c>
      <c r="B15" s="6" t="s">
        <v>13</v>
      </c>
      <c r="C15" s="29">
        <v>0</v>
      </c>
      <c r="D15" s="30">
        <v>42.2</v>
      </c>
      <c r="E15" s="35"/>
    </row>
    <row r="16" spans="1:15" ht="51" outlineLevel="3" x14ac:dyDescent="0.25">
      <c r="A16" s="7" t="s">
        <v>361</v>
      </c>
      <c r="B16" s="6" t="s">
        <v>347</v>
      </c>
      <c r="C16" s="29">
        <v>0</v>
      </c>
      <c r="D16" s="30">
        <v>51.6</v>
      </c>
      <c r="E16" s="35"/>
    </row>
    <row r="17" spans="1:5" ht="41.25" customHeight="1" outlineLevel="3" x14ac:dyDescent="0.25">
      <c r="A17" s="7" t="s">
        <v>206</v>
      </c>
      <c r="B17" s="6" t="s">
        <v>193</v>
      </c>
      <c r="C17" s="29">
        <v>250000</v>
      </c>
      <c r="D17" s="30">
        <v>145344.87</v>
      </c>
      <c r="E17" s="35">
        <f t="shared" si="0"/>
        <v>58.137947999999994</v>
      </c>
    </row>
    <row r="18" spans="1:5" ht="38.25" outlineLevel="1" x14ac:dyDescent="0.25">
      <c r="A18" s="7" t="s">
        <v>207</v>
      </c>
      <c r="B18" s="6" t="s">
        <v>14</v>
      </c>
      <c r="C18" s="8">
        <v>315477.40999999997</v>
      </c>
      <c r="D18" s="12">
        <v>91282.7</v>
      </c>
      <c r="E18" s="36">
        <f t="shared" si="0"/>
        <v>28.934781732866387</v>
      </c>
    </row>
    <row r="19" spans="1:5" ht="39" customHeight="1" outlineLevel="2" x14ac:dyDescent="0.25">
      <c r="A19" s="7" t="s">
        <v>208</v>
      </c>
      <c r="B19" s="6" t="s">
        <v>15</v>
      </c>
      <c r="C19" s="29">
        <v>315477.40999999997</v>
      </c>
      <c r="D19" s="30">
        <v>91282.7</v>
      </c>
      <c r="E19" s="35">
        <f t="shared" si="0"/>
        <v>28.934781732866387</v>
      </c>
    </row>
    <row r="20" spans="1:5" ht="78.75" customHeight="1" outlineLevel="3" x14ac:dyDescent="0.25">
      <c r="A20" s="7" t="s">
        <v>209</v>
      </c>
      <c r="B20" s="6" t="s">
        <v>16</v>
      </c>
      <c r="C20" s="29">
        <v>144856.5</v>
      </c>
      <c r="D20" s="30">
        <v>43838.93</v>
      </c>
      <c r="E20" s="35">
        <f t="shared" si="0"/>
        <v>30.263695450324978</v>
      </c>
    </row>
    <row r="21" spans="1:5" ht="114.75" customHeight="1" outlineLevel="3" x14ac:dyDescent="0.25">
      <c r="A21" s="7" t="s">
        <v>210</v>
      </c>
      <c r="B21" s="6" t="s">
        <v>17</v>
      </c>
      <c r="C21" s="29">
        <v>826.55</v>
      </c>
      <c r="D21" s="30">
        <v>280.91000000000003</v>
      </c>
      <c r="E21" s="35">
        <f t="shared" si="0"/>
        <v>33.985844776480555</v>
      </c>
    </row>
    <row r="22" spans="1:5" ht="89.25" outlineLevel="3" x14ac:dyDescent="0.25">
      <c r="A22" s="7" t="s">
        <v>211</v>
      </c>
      <c r="B22" s="6" t="s">
        <v>18</v>
      </c>
      <c r="C22" s="29">
        <v>190549.3</v>
      </c>
      <c r="D22" s="30">
        <v>53044.42</v>
      </c>
      <c r="E22" s="35">
        <f t="shared" si="0"/>
        <v>27.837635719469979</v>
      </c>
    </row>
    <row r="23" spans="1:5" ht="78.75" customHeight="1" outlineLevel="3" x14ac:dyDescent="0.25">
      <c r="A23" s="7" t="s">
        <v>212</v>
      </c>
      <c r="B23" s="6" t="s">
        <v>19</v>
      </c>
      <c r="C23" s="29">
        <v>-20754.939999999999</v>
      </c>
      <c r="D23" s="30">
        <v>-5881.56</v>
      </c>
      <c r="E23" s="35">
        <f t="shared" si="0"/>
        <v>28.338120948554902</v>
      </c>
    </row>
    <row r="24" spans="1:5" outlineLevel="1" x14ac:dyDescent="0.25">
      <c r="A24" s="7" t="s">
        <v>362</v>
      </c>
      <c r="B24" s="6" t="s">
        <v>20</v>
      </c>
      <c r="C24" s="8">
        <v>15980070</v>
      </c>
      <c r="D24" s="12">
        <v>2248175.7400000002</v>
      </c>
      <c r="E24" s="36">
        <f t="shared" si="0"/>
        <v>14.068622603029901</v>
      </c>
    </row>
    <row r="25" spans="1:5" ht="25.5" outlineLevel="2" x14ac:dyDescent="0.25">
      <c r="A25" s="7" t="s">
        <v>213</v>
      </c>
      <c r="B25" s="6" t="s">
        <v>21</v>
      </c>
      <c r="C25" s="29">
        <v>15980070</v>
      </c>
      <c r="D25" s="30">
        <v>2248175.7400000002</v>
      </c>
      <c r="E25" s="35">
        <f t="shared" si="0"/>
        <v>14.068622603029901</v>
      </c>
    </row>
    <row r="26" spans="1:5" ht="40.5" customHeight="1" outlineLevel="3" x14ac:dyDescent="0.25">
      <c r="A26" s="7" t="s">
        <v>214</v>
      </c>
      <c r="B26" s="6" t="s">
        <v>22</v>
      </c>
      <c r="C26" s="29">
        <v>14130070</v>
      </c>
      <c r="D26" s="30">
        <v>1525512.8</v>
      </c>
      <c r="E26" s="35">
        <f t="shared" si="0"/>
        <v>10.796215446915692</v>
      </c>
    </row>
    <row r="27" spans="1:5" ht="38.25" customHeight="1" outlineLevel="3" x14ac:dyDescent="0.25">
      <c r="A27" s="7" t="s">
        <v>215</v>
      </c>
      <c r="B27" s="6" t="s">
        <v>348</v>
      </c>
      <c r="C27" s="29">
        <v>0</v>
      </c>
      <c r="D27" s="30">
        <v>15551.97</v>
      </c>
      <c r="E27" s="35" t="e">
        <f t="shared" si="0"/>
        <v>#DIV/0!</v>
      </c>
    </row>
    <row r="28" spans="1:5" ht="40.5" customHeight="1" outlineLevel="3" x14ac:dyDescent="0.25">
      <c r="A28" s="7" t="s">
        <v>216</v>
      </c>
      <c r="B28" s="6" t="s">
        <v>349</v>
      </c>
      <c r="C28" s="29">
        <v>0</v>
      </c>
      <c r="D28" s="30">
        <v>307.5</v>
      </c>
      <c r="E28" s="35"/>
    </row>
    <row r="29" spans="1:5" ht="51" outlineLevel="3" x14ac:dyDescent="0.25">
      <c r="A29" s="7" t="s">
        <v>363</v>
      </c>
      <c r="B29" s="6" t="s">
        <v>350</v>
      </c>
      <c r="C29" s="29">
        <v>0</v>
      </c>
      <c r="D29" s="30">
        <v>-74.400000000000006</v>
      </c>
      <c r="E29" s="35"/>
    </row>
    <row r="30" spans="1:5" ht="63.75" outlineLevel="1" x14ac:dyDescent="0.25">
      <c r="A30" s="7" t="s">
        <v>364</v>
      </c>
      <c r="B30" s="6" t="s">
        <v>351</v>
      </c>
      <c r="C30" s="29">
        <v>0</v>
      </c>
      <c r="D30" s="30">
        <v>0.24</v>
      </c>
      <c r="E30" s="35"/>
    </row>
    <row r="31" spans="1:5" ht="38.25" customHeight="1" outlineLevel="2" x14ac:dyDescent="0.25">
      <c r="A31" s="7" t="s">
        <v>216</v>
      </c>
      <c r="B31" s="6" t="s">
        <v>23</v>
      </c>
      <c r="C31" s="29">
        <v>1850000</v>
      </c>
      <c r="D31" s="30">
        <v>696118.83</v>
      </c>
      <c r="E31" s="35">
        <f t="shared" si="0"/>
        <v>37.628044864864862</v>
      </c>
    </row>
    <row r="32" spans="1:5" ht="39.75" customHeight="1" outlineLevel="3" x14ac:dyDescent="0.25">
      <c r="A32" s="7" t="s">
        <v>217</v>
      </c>
      <c r="B32" s="6" t="s">
        <v>194</v>
      </c>
      <c r="C32" s="29">
        <v>0</v>
      </c>
      <c r="D32" s="30">
        <v>10758.8</v>
      </c>
      <c r="E32" s="35"/>
    </row>
    <row r="33" spans="1:5" ht="17.25" customHeight="1" outlineLevel="3" x14ac:dyDescent="0.25">
      <c r="A33" s="7" t="s">
        <v>218</v>
      </c>
      <c r="B33" s="6" t="s">
        <v>24</v>
      </c>
      <c r="C33" s="8">
        <v>9050000</v>
      </c>
      <c r="D33" s="12">
        <v>771096.98</v>
      </c>
      <c r="E33" s="36">
        <f t="shared" si="0"/>
        <v>8.5204086187845309</v>
      </c>
    </row>
    <row r="34" spans="1:5" outlineLevel="2" x14ac:dyDescent="0.25">
      <c r="A34" s="7" t="s">
        <v>219</v>
      </c>
      <c r="B34" s="6" t="s">
        <v>25</v>
      </c>
      <c r="C34" s="8">
        <v>3350000</v>
      </c>
      <c r="D34" s="12">
        <v>128081.74</v>
      </c>
      <c r="E34" s="36">
        <f t="shared" si="0"/>
        <v>3.8233355223880596</v>
      </c>
    </row>
    <row r="35" spans="1:5" ht="51" outlineLevel="3" x14ac:dyDescent="0.25">
      <c r="A35" s="7" t="s">
        <v>220</v>
      </c>
      <c r="B35" s="6" t="s">
        <v>26</v>
      </c>
      <c r="C35" s="29">
        <v>3350000</v>
      </c>
      <c r="D35" s="30">
        <v>121636.15</v>
      </c>
      <c r="E35" s="35">
        <f t="shared" si="0"/>
        <v>3.6309298507462686</v>
      </c>
    </row>
    <row r="36" spans="1:5" ht="63.75" outlineLevel="3" x14ac:dyDescent="0.25">
      <c r="A36" s="7" t="s">
        <v>221</v>
      </c>
      <c r="B36" s="6" t="s">
        <v>27</v>
      </c>
      <c r="C36" s="29">
        <v>0</v>
      </c>
      <c r="D36" s="30">
        <v>6445.59</v>
      </c>
      <c r="E36" s="35"/>
    </row>
    <row r="37" spans="1:5" outlineLevel="3" x14ac:dyDescent="0.25">
      <c r="A37" s="7" t="s">
        <v>222</v>
      </c>
      <c r="B37" s="6" t="s">
        <v>28</v>
      </c>
      <c r="C37" s="8">
        <v>5700000</v>
      </c>
      <c r="D37" s="12">
        <v>643015.24</v>
      </c>
      <c r="E37" s="36">
        <f t="shared" si="0"/>
        <v>11.280969122807019</v>
      </c>
    </row>
    <row r="38" spans="1:5" ht="38.25" outlineLevel="3" x14ac:dyDescent="0.25">
      <c r="A38" s="7" t="s">
        <v>223</v>
      </c>
      <c r="B38" s="6" t="s">
        <v>29</v>
      </c>
      <c r="C38" s="29">
        <v>4700000</v>
      </c>
      <c r="D38" s="30">
        <v>593816.99</v>
      </c>
      <c r="E38" s="35">
        <f t="shared" si="0"/>
        <v>12.634404042553191</v>
      </c>
    </row>
    <row r="39" spans="1:5" ht="51" outlineLevel="1" x14ac:dyDescent="0.25">
      <c r="A39" s="7" t="s">
        <v>365</v>
      </c>
      <c r="B39" s="6" t="s">
        <v>352</v>
      </c>
      <c r="C39" s="29">
        <v>0</v>
      </c>
      <c r="D39" s="30">
        <v>113.62</v>
      </c>
      <c r="E39" s="35"/>
    </row>
    <row r="40" spans="1:5" ht="42.75" customHeight="1" outlineLevel="3" x14ac:dyDescent="0.25">
      <c r="A40" s="7" t="s">
        <v>224</v>
      </c>
      <c r="B40" s="6" t="s">
        <v>30</v>
      </c>
      <c r="C40" s="29">
        <v>1000000</v>
      </c>
      <c r="D40" s="30">
        <v>45867.5</v>
      </c>
      <c r="E40" s="35">
        <f t="shared" si="0"/>
        <v>4.5867499999999994</v>
      </c>
    </row>
    <row r="41" spans="1:5" ht="54" customHeight="1" outlineLevel="1" x14ac:dyDescent="0.25">
      <c r="A41" s="7" t="s">
        <v>225</v>
      </c>
      <c r="B41" s="6" t="s">
        <v>31</v>
      </c>
      <c r="C41" s="29">
        <v>0</v>
      </c>
      <c r="D41" s="30">
        <v>3217.13</v>
      </c>
      <c r="E41" s="35"/>
    </row>
    <row r="42" spans="1:5" ht="14.25" customHeight="1" outlineLevel="2" x14ac:dyDescent="0.25">
      <c r="A42" s="7" t="s">
        <v>226</v>
      </c>
      <c r="B42" s="6" t="s">
        <v>32</v>
      </c>
      <c r="C42" s="8">
        <v>30000</v>
      </c>
      <c r="D42" s="12">
        <v>0</v>
      </c>
      <c r="E42" s="35">
        <f t="shared" si="0"/>
        <v>0</v>
      </c>
    </row>
    <row r="43" spans="1:5" ht="77.25" customHeight="1" outlineLevel="3" x14ac:dyDescent="0.25">
      <c r="A43" s="7" t="s">
        <v>227</v>
      </c>
      <c r="B43" s="6" t="s">
        <v>33</v>
      </c>
      <c r="C43" s="29">
        <v>30000</v>
      </c>
      <c r="D43" s="12">
        <v>0</v>
      </c>
      <c r="E43" s="35">
        <f t="shared" si="0"/>
        <v>0</v>
      </c>
    </row>
    <row r="44" spans="1:5" ht="38.25" outlineLevel="3" x14ac:dyDescent="0.25">
      <c r="A44" s="7" t="s">
        <v>228</v>
      </c>
      <c r="B44" s="6" t="s">
        <v>34</v>
      </c>
      <c r="C44" s="8">
        <v>5374890</v>
      </c>
      <c r="D44" s="12">
        <v>1117469.3500000001</v>
      </c>
      <c r="E44" s="35">
        <f t="shared" si="0"/>
        <v>20.790552922943544</v>
      </c>
    </row>
    <row r="45" spans="1:5" ht="93" customHeight="1" outlineLevel="2" x14ac:dyDescent="0.25">
      <c r="A45" s="7" t="s">
        <v>229</v>
      </c>
      <c r="B45" s="6" t="s">
        <v>35</v>
      </c>
      <c r="C45" s="29">
        <v>4944890</v>
      </c>
      <c r="D45" s="30">
        <v>1075476.42</v>
      </c>
      <c r="E45" s="35">
        <f t="shared" si="0"/>
        <v>21.749248618270578</v>
      </c>
    </row>
    <row r="46" spans="1:5" ht="89.25" outlineLevel="3" x14ac:dyDescent="0.25">
      <c r="A46" s="7" t="s">
        <v>230</v>
      </c>
      <c r="B46" s="6" t="s">
        <v>36</v>
      </c>
      <c r="C46" s="29">
        <v>793000</v>
      </c>
      <c r="D46" s="30">
        <v>224931.56</v>
      </c>
      <c r="E46" s="35">
        <f t="shared" si="0"/>
        <v>28.364635561160149</v>
      </c>
    </row>
    <row r="47" spans="1:5" ht="79.5" customHeight="1" outlineLevel="2" x14ac:dyDescent="0.25">
      <c r="A47" s="7" t="s">
        <v>231</v>
      </c>
      <c r="B47" s="6" t="s">
        <v>37</v>
      </c>
      <c r="C47" s="29">
        <v>822812</v>
      </c>
      <c r="D47" s="30">
        <v>211598.5</v>
      </c>
      <c r="E47" s="35">
        <f t="shared" si="0"/>
        <v>25.716506322221843</v>
      </c>
    </row>
    <row r="48" spans="1:5" ht="65.25" customHeight="1" outlineLevel="3" x14ac:dyDescent="0.25">
      <c r="A48" s="7" t="s">
        <v>232</v>
      </c>
      <c r="B48" s="6" t="s">
        <v>38</v>
      </c>
      <c r="C48" s="29">
        <v>3329078</v>
      </c>
      <c r="D48" s="30">
        <v>638946.36</v>
      </c>
      <c r="E48" s="35">
        <f t="shared" si="0"/>
        <v>19.192892446497197</v>
      </c>
    </row>
    <row r="49" spans="1:5" ht="25.5" outlineLevel="1" x14ac:dyDescent="0.25">
      <c r="A49" s="7" t="s">
        <v>233</v>
      </c>
      <c r="B49" s="6" t="s">
        <v>39</v>
      </c>
      <c r="C49" s="29">
        <v>150000</v>
      </c>
      <c r="D49" s="30">
        <v>0</v>
      </c>
      <c r="E49" s="35">
        <f t="shared" si="0"/>
        <v>0</v>
      </c>
    </row>
    <row r="50" spans="1:5" ht="63.75" outlineLevel="2" x14ac:dyDescent="0.25">
      <c r="A50" s="7" t="s">
        <v>234</v>
      </c>
      <c r="B50" s="6" t="s">
        <v>40</v>
      </c>
      <c r="C50" s="29">
        <v>150000</v>
      </c>
      <c r="D50" s="30">
        <v>0</v>
      </c>
      <c r="E50" s="35">
        <f t="shared" si="0"/>
        <v>0</v>
      </c>
    </row>
    <row r="51" spans="1:5" ht="89.25" outlineLevel="3" x14ac:dyDescent="0.25">
      <c r="A51" s="7" t="s">
        <v>235</v>
      </c>
      <c r="B51" s="6" t="s">
        <v>41</v>
      </c>
      <c r="C51" s="29">
        <v>280000</v>
      </c>
      <c r="D51" s="30">
        <v>41992.93</v>
      </c>
      <c r="E51" s="35">
        <f t="shared" si="0"/>
        <v>14.997475</v>
      </c>
    </row>
    <row r="52" spans="1:5" ht="89.25" outlineLevel="2" x14ac:dyDescent="0.25">
      <c r="A52" s="7" t="s">
        <v>236</v>
      </c>
      <c r="B52" s="6" t="s">
        <v>42</v>
      </c>
      <c r="C52" s="29">
        <v>280000</v>
      </c>
      <c r="D52" s="30">
        <v>41992.93</v>
      </c>
      <c r="E52" s="35">
        <f t="shared" si="0"/>
        <v>14.997475</v>
      </c>
    </row>
    <row r="53" spans="1:5" ht="25.5" outlineLevel="3" x14ac:dyDescent="0.25">
      <c r="A53" s="7" t="s">
        <v>237</v>
      </c>
      <c r="B53" s="6" t="s">
        <v>43</v>
      </c>
      <c r="C53" s="8">
        <v>1530000</v>
      </c>
      <c r="D53" s="12">
        <v>357860.34</v>
      </c>
      <c r="E53" s="35">
        <f t="shared" si="0"/>
        <v>23.389564705882353</v>
      </c>
    </row>
    <row r="54" spans="1:5" outlineLevel="1" x14ac:dyDescent="0.25">
      <c r="A54" s="7" t="s">
        <v>238</v>
      </c>
      <c r="B54" s="6" t="s">
        <v>44</v>
      </c>
      <c r="C54" s="8">
        <v>1500000</v>
      </c>
      <c r="D54" s="12">
        <v>339752.2</v>
      </c>
      <c r="E54" s="35">
        <f t="shared" si="0"/>
        <v>22.650146666666668</v>
      </c>
    </row>
    <row r="55" spans="1:5" ht="25.5" customHeight="1" outlineLevel="2" x14ac:dyDescent="0.25">
      <c r="A55" s="7" t="s">
        <v>239</v>
      </c>
      <c r="B55" s="6" t="s">
        <v>45</v>
      </c>
      <c r="C55" s="8">
        <v>1500000</v>
      </c>
      <c r="D55" s="12">
        <v>339752.2</v>
      </c>
      <c r="E55" s="35">
        <f t="shared" si="0"/>
        <v>22.650146666666668</v>
      </c>
    </row>
    <row r="56" spans="1:5" ht="15.75" customHeight="1" outlineLevel="3" x14ac:dyDescent="0.25">
      <c r="A56" s="7" t="s">
        <v>240</v>
      </c>
      <c r="B56" s="6" t="s">
        <v>46</v>
      </c>
      <c r="C56" s="8">
        <v>30000</v>
      </c>
      <c r="D56" s="12">
        <v>18108.14</v>
      </c>
      <c r="E56" s="35">
        <f t="shared" si="0"/>
        <v>60.360466666666667</v>
      </c>
    </row>
    <row r="57" spans="1:5" ht="28.5" customHeight="1" outlineLevel="2" x14ac:dyDescent="0.25">
      <c r="A57" s="7" t="s">
        <v>241</v>
      </c>
      <c r="B57" s="6" t="s">
        <v>47</v>
      </c>
      <c r="C57" s="8">
        <v>30000</v>
      </c>
      <c r="D57" s="12">
        <v>18108.14</v>
      </c>
      <c r="E57" s="35">
        <f t="shared" si="0"/>
        <v>60.360466666666667</v>
      </c>
    </row>
    <row r="58" spans="1:5" outlineLevel="3" x14ac:dyDescent="0.25">
      <c r="A58" s="7" t="s">
        <v>242</v>
      </c>
      <c r="B58" s="6" t="s">
        <v>48</v>
      </c>
      <c r="C58" s="8">
        <v>70000</v>
      </c>
      <c r="D58" s="12">
        <v>12952.65</v>
      </c>
      <c r="E58" s="35">
        <f t="shared" si="0"/>
        <v>18.503785714285716</v>
      </c>
    </row>
    <row r="59" spans="1:5" ht="52.5" customHeight="1" outlineLevel="3" x14ac:dyDescent="0.25">
      <c r="A59" s="7" t="s">
        <v>243</v>
      </c>
      <c r="B59" s="6" t="s">
        <v>49</v>
      </c>
      <c r="C59" s="8">
        <v>50000</v>
      </c>
      <c r="D59" s="12">
        <v>0</v>
      </c>
      <c r="E59" s="35">
        <f t="shared" si="0"/>
        <v>0</v>
      </c>
    </row>
    <row r="60" spans="1:5" ht="51" outlineLevel="1" x14ac:dyDescent="0.25">
      <c r="A60" s="7" t="s">
        <v>244</v>
      </c>
      <c r="B60" s="6" t="s">
        <v>50</v>
      </c>
      <c r="C60" s="8">
        <v>50000</v>
      </c>
      <c r="D60" s="12">
        <v>0</v>
      </c>
      <c r="E60" s="35">
        <f t="shared" si="0"/>
        <v>0</v>
      </c>
    </row>
    <row r="61" spans="1:5" ht="78.75" customHeight="1" outlineLevel="2" x14ac:dyDescent="0.25">
      <c r="A61" s="7" t="s">
        <v>366</v>
      </c>
      <c r="B61" s="6" t="s">
        <v>353</v>
      </c>
      <c r="C61" s="8">
        <v>15000</v>
      </c>
      <c r="D61" s="12">
        <v>12952.65</v>
      </c>
      <c r="E61" s="35">
        <f t="shared" si="0"/>
        <v>86.350999999999999</v>
      </c>
    </row>
    <row r="62" spans="1:5" ht="76.5" outlineLevel="3" x14ac:dyDescent="0.25">
      <c r="A62" s="7" t="s">
        <v>245</v>
      </c>
      <c r="B62" s="6" t="s">
        <v>51</v>
      </c>
      <c r="C62" s="8">
        <v>15000</v>
      </c>
      <c r="D62" s="12">
        <v>12952.65</v>
      </c>
      <c r="E62" s="35">
        <f t="shared" si="0"/>
        <v>86.350999999999999</v>
      </c>
    </row>
    <row r="63" spans="1:5" ht="25.5" outlineLevel="3" x14ac:dyDescent="0.25">
      <c r="A63" s="7" t="s">
        <v>246</v>
      </c>
      <c r="B63" s="6" t="s">
        <v>52</v>
      </c>
      <c r="C63" s="8">
        <v>5000</v>
      </c>
      <c r="D63" s="12">
        <v>0</v>
      </c>
      <c r="E63" s="35">
        <f t="shared" si="0"/>
        <v>0</v>
      </c>
    </row>
    <row r="64" spans="1:5" ht="165" customHeight="1" outlineLevel="2" x14ac:dyDescent="0.25">
      <c r="A64" s="7" t="s">
        <v>247</v>
      </c>
      <c r="B64" s="6" t="s">
        <v>53</v>
      </c>
      <c r="C64" s="8">
        <v>5000</v>
      </c>
      <c r="D64" s="12">
        <v>0</v>
      </c>
      <c r="E64" s="35">
        <f t="shared" si="0"/>
        <v>0</v>
      </c>
    </row>
    <row r="65" spans="1:5" outlineLevel="3" x14ac:dyDescent="0.25">
      <c r="A65" s="7" t="s">
        <v>248</v>
      </c>
      <c r="B65" s="6" t="s">
        <v>54</v>
      </c>
      <c r="C65" s="8">
        <v>78820.03</v>
      </c>
      <c r="D65" s="12">
        <v>0</v>
      </c>
      <c r="E65" s="35">
        <f t="shared" si="0"/>
        <v>0</v>
      </c>
    </row>
    <row r="66" spans="1:5" outlineLevel="3" x14ac:dyDescent="0.25">
      <c r="A66" s="7" t="s">
        <v>249</v>
      </c>
      <c r="B66" s="6" t="s">
        <v>55</v>
      </c>
      <c r="C66" s="8">
        <v>1000.03</v>
      </c>
      <c r="D66" s="12">
        <v>0</v>
      </c>
      <c r="E66" s="35">
        <f t="shared" si="0"/>
        <v>0</v>
      </c>
    </row>
    <row r="67" spans="1:5" s="31" customFormat="1" ht="25.5" x14ac:dyDescent="0.25">
      <c r="A67" s="7" t="s">
        <v>250</v>
      </c>
      <c r="B67" s="6" t="s">
        <v>56</v>
      </c>
      <c r="C67" s="8">
        <v>1000.03</v>
      </c>
      <c r="D67" s="12">
        <v>0</v>
      </c>
      <c r="E67" s="35">
        <f t="shared" si="0"/>
        <v>0</v>
      </c>
    </row>
    <row r="68" spans="1:5" outlineLevel="1" x14ac:dyDescent="0.25">
      <c r="A68" s="7" t="s">
        <v>367</v>
      </c>
      <c r="B68" s="6" t="s">
        <v>354</v>
      </c>
      <c r="C68" s="8">
        <v>77820</v>
      </c>
      <c r="D68" s="12">
        <v>0</v>
      </c>
      <c r="E68" s="35">
        <f t="shared" ref="E68:E83" si="1">D68/C68*100</f>
        <v>0</v>
      </c>
    </row>
    <row r="69" spans="1:5" ht="13.5" customHeight="1" outlineLevel="2" x14ac:dyDescent="0.25">
      <c r="A69" s="7" t="s">
        <v>368</v>
      </c>
      <c r="B69" s="6" t="s">
        <v>355</v>
      </c>
      <c r="C69" s="8">
        <v>77820</v>
      </c>
      <c r="D69" s="12">
        <v>0</v>
      </c>
      <c r="E69" s="35">
        <f t="shared" si="1"/>
        <v>0</v>
      </c>
    </row>
    <row r="70" spans="1:5" outlineLevel="3" x14ac:dyDescent="0.25">
      <c r="A70" s="7" t="s">
        <v>251</v>
      </c>
      <c r="B70" s="6" t="s">
        <v>57</v>
      </c>
      <c r="C70" s="8">
        <v>28880649.690000001</v>
      </c>
      <c r="D70" s="12">
        <v>2215522.0699999998</v>
      </c>
      <c r="E70" s="35">
        <f t="shared" si="1"/>
        <v>7.671302736541727</v>
      </c>
    </row>
    <row r="71" spans="1:5" ht="38.25" outlineLevel="3" x14ac:dyDescent="0.25">
      <c r="A71" s="7" t="s">
        <v>252</v>
      </c>
      <c r="B71" s="6" t="s">
        <v>58</v>
      </c>
      <c r="C71" s="8">
        <v>28710649.690000001</v>
      </c>
      <c r="D71" s="12">
        <v>2215522.0699999998</v>
      </c>
      <c r="E71" s="35">
        <f t="shared" si="1"/>
        <v>7.7167256537969342</v>
      </c>
    </row>
    <row r="72" spans="1:5" ht="27" customHeight="1" outlineLevel="3" x14ac:dyDescent="0.25">
      <c r="A72" s="7" t="s">
        <v>253</v>
      </c>
      <c r="B72" s="6" t="s">
        <v>59</v>
      </c>
      <c r="C72" s="8">
        <v>12494000</v>
      </c>
      <c r="D72" s="12">
        <v>2000000</v>
      </c>
      <c r="E72" s="35">
        <f t="shared" si="1"/>
        <v>16.007683688170321</v>
      </c>
    </row>
    <row r="73" spans="1:5" ht="38.25" outlineLevel="2" x14ac:dyDescent="0.25">
      <c r="A73" s="7" t="s">
        <v>254</v>
      </c>
      <c r="B73" s="6" t="s">
        <v>60</v>
      </c>
      <c r="C73" s="8">
        <v>12494000</v>
      </c>
      <c r="D73" s="12">
        <v>2000000</v>
      </c>
      <c r="E73" s="35">
        <f t="shared" si="1"/>
        <v>16.007683688170321</v>
      </c>
    </row>
    <row r="74" spans="1:5" ht="38.25" customHeight="1" outlineLevel="3" x14ac:dyDescent="0.25">
      <c r="A74" s="7" t="s">
        <v>255</v>
      </c>
      <c r="B74" s="6" t="s">
        <v>61</v>
      </c>
      <c r="C74" s="8">
        <v>609336</v>
      </c>
      <c r="D74" s="12">
        <v>101555.97</v>
      </c>
      <c r="E74" s="35">
        <f t="shared" si="1"/>
        <v>16.666661743274645</v>
      </c>
    </row>
    <row r="75" spans="1:5" ht="38.25" outlineLevel="3" x14ac:dyDescent="0.25">
      <c r="A75" s="7" t="s">
        <v>256</v>
      </c>
      <c r="B75" s="6" t="s">
        <v>62</v>
      </c>
      <c r="C75" s="8">
        <v>10228405.210000001</v>
      </c>
      <c r="D75" s="12">
        <v>0</v>
      </c>
      <c r="E75" s="35">
        <f t="shared" si="1"/>
        <v>0</v>
      </c>
    </row>
    <row r="76" spans="1:5" ht="25.5" outlineLevel="2" x14ac:dyDescent="0.25">
      <c r="A76" s="7" t="s">
        <v>257</v>
      </c>
      <c r="B76" s="6" t="s">
        <v>63</v>
      </c>
      <c r="C76" s="8">
        <v>785100</v>
      </c>
      <c r="D76" s="12">
        <v>113966.1</v>
      </c>
      <c r="E76" s="35">
        <f t="shared" si="1"/>
        <v>14.516125334352312</v>
      </c>
    </row>
    <row r="77" spans="1:5" ht="40.5" customHeight="1" outlineLevel="3" x14ac:dyDescent="0.25">
      <c r="A77" s="7" t="s">
        <v>258</v>
      </c>
      <c r="B77" s="6" t="s">
        <v>64</v>
      </c>
      <c r="C77" s="8">
        <v>785100</v>
      </c>
      <c r="D77" s="12">
        <v>113966.1</v>
      </c>
      <c r="E77" s="35">
        <f t="shared" si="1"/>
        <v>14.516125334352312</v>
      </c>
    </row>
    <row r="78" spans="1:5" ht="76.5" outlineLevel="3" x14ac:dyDescent="0.25">
      <c r="A78" s="7" t="s">
        <v>259</v>
      </c>
      <c r="B78" s="6" t="s">
        <v>65</v>
      </c>
      <c r="C78" s="8">
        <v>1276155</v>
      </c>
      <c r="D78" s="12">
        <v>0</v>
      </c>
      <c r="E78" s="35">
        <f t="shared" si="1"/>
        <v>0</v>
      </c>
    </row>
    <row r="79" spans="1:5" ht="38.25" outlineLevel="1" x14ac:dyDescent="0.25">
      <c r="A79" s="7" t="s">
        <v>369</v>
      </c>
      <c r="B79" s="6" t="s">
        <v>356</v>
      </c>
      <c r="C79" s="8">
        <v>3317653.48</v>
      </c>
      <c r="D79" s="12">
        <v>0</v>
      </c>
      <c r="E79" s="35">
        <f t="shared" si="1"/>
        <v>0</v>
      </c>
    </row>
    <row r="80" spans="1:5" ht="183.75" customHeight="1" outlineLevel="3" x14ac:dyDescent="0.25">
      <c r="A80" s="7" t="s">
        <v>370</v>
      </c>
      <c r="B80" s="6" t="s">
        <v>357</v>
      </c>
      <c r="C80" s="8">
        <v>3317653.48</v>
      </c>
      <c r="D80" s="12">
        <v>0</v>
      </c>
      <c r="E80" s="35">
        <f t="shared" si="1"/>
        <v>0</v>
      </c>
    </row>
    <row r="81" spans="1:5" outlineLevel="3" x14ac:dyDescent="0.25">
      <c r="A81" s="7" t="s">
        <v>260</v>
      </c>
      <c r="B81" s="6" t="s">
        <v>66</v>
      </c>
      <c r="C81" s="8">
        <v>170000</v>
      </c>
      <c r="D81" s="12">
        <v>0</v>
      </c>
      <c r="E81" s="35">
        <f t="shared" si="1"/>
        <v>0</v>
      </c>
    </row>
    <row r="82" spans="1:5" ht="25.5" outlineLevel="3" x14ac:dyDescent="0.25">
      <c r="A82" s="7" t="s">
        <v>261</v>
      </c>
      <c r="B82" s="6" t="s">
        <v>67</v>
      </c>
      <c r="C82" s="8">
        <v>170000</v>
      </c>
      <c r="D82" s="12">
        <v>0</v>
      </c>
      <c r="E82" s="35">
        <f t="shared" si="1"/>
        <v>0</v>
      </c>
    </row>
    <row r="83" spans="1:5" ht="12.75" customHeight="1" x14ac:dyDescent="0.25">
      <c r="A83" s="67"/>
      <c r="B83" s="67"/>
      <c r="C83" s="9">
        <v>70492743.129999995</v>
      </c>
      <c r="D83" s="13">
        <v>9061045.8900000006</v>
      </c>
      <c r="E83" s="35">
        <f t="shared" si="1"/>
        <v>12.853870466198158</v>
      </c>
    </row>
    <row r="84" spans="1:5" ht="12.75" customHeight="1" x14ac:dyDescent="0.25">
      <c r="A84" s="5"/>
      <c r="B84" s="10"/>
    </row>
    <row r="85" spans="1:5" x14ac:dyDescent="0.25">
      <c r="A85" s="62"/>
      <c r="B85" s="62"/>
    </row>
  </sheetData>
  <mergeCells count="12">
    <mergeCell ref="N2:O2"/>
    <mergeCell ref="F3:O3"/>
    <mergeCell ref="F4:O4"/>
    <mergeCell ref="C4:C5"/>
    <mergeCell ref="D4:D5"/>
    <mergeCell ref="E4:E5"/>
    <mergeCell ref="A85:B85"/>
    <mergeCell ref="A4:A5"/>
    <mergeCell ref="B4:B5"/>
    <mergeCell ref="A83:B83"/>
    <mergeCell ref="D1:E1"/>
    <mergeCell ref="A2:D2"/>
  </mergeCells>
  <pageMargins left="0.59055118110236227" right="0.39370078740157483" top="0.39370078740157483" bottom="0.39370078740157483" header="0" footer="0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1"/>
  <sheetViews>
    <sheetView tabSelected="1" zoomScaleNormal="100" workbookViewId="0">
      <selection activeCell="I16" sqref="I16"/>
    </sheetView>
  </sheetViews>
  <sheetFormatPr defaultRowHeight="15.75" outlineLevelRow="4" x14ac:dyDescent="0.25"/>
  <cols>
    <col min="1" max="1" width="40" style="38" customWidth="1"/>
    <col min="2" max="3" width="7.7109375" style="1" customWidth="1"/>
    <col min="4" max="4" width="10.7109375" style="1" customWidth="1"/>
    <col min="5" max="5" width="7.7109375" style="1" customWidth="1"/>
    <col min="6" max="6" width="9.5703125" style="1" customWidth="1"/>
    <col min="7" max="7" width="19" style="1" customWidth="1"/>
    <col min="8" max="10" width="15.7109375" style="1" customWidth="1"/>
    <col min="11" max="16384" width="9.140625" style="1"/>
  </cols>
  <sheetData>
    <row r="1" spans="1:10" ht="15.75" customHeight="1" x14ac:dyDescent="0.25">
      <c r="A1" s="37"/>
      <c r="B1" s="39"/>
      <c r="C1" s="39"/>
      <c r="D1" s="39"/>
      <c r="E1" s="39"/>
      <c r="F1" s="39"/>
      <c r="G1" s="39"/>
      <c r="H1" s="39"/>
      <c r="I1" s="68" t="s">
        <v>266</v>
      </c>
      <c r="J1" s="68"/>
    </row>
    <row r="2" spans="1:10" ht="15.95" customHeight="1" x14ac:dyDescent="0.25">
      <c r="A2" s="78" t="s">
        <v>346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5.75" customHeight="1" x14ac:dyDescent="0.25">
      <c r="A3" s="79" t="s">
        <v>371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2.75" customHeight="1" x14ac:dyDescent="0.25">
      <c r="A4" s="82" t="s">
        <v>0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38.25" customHeight="1" x14ac:dyDescent="0.25">
      <c r="A5" s="85" t="s">
        <v>1</v>
      </c>
      <c r="B5" s="80" t="s">
        <v>68</v>
      </c>
      <c r="C5" s="80" t="s">
        <v>69</v>
      </c>
      <c r="D5" s="80" t="s">
        <v>70</v>
      </c>
      <c r="E5" s="80" t="s">
        <v>71</v>
      </c>
      <c r="F5" s="80" t="s">
        <v>72</v>
      </c>
      <c r="G5" s="80" t="s">
        <v>3</v>
      </c>
      <c r="H5" s="80" t="s">
        <v>73</v>
      </c>
      <c r="I5" s="80" t="s">
        <v>74</v>
      </c>
      <c r="J5" s="80" t="s">
        <v>195</v>
      </c>
    </row>
    <row r="6" spans="1:10" x14ac:dyDescent="0.25">
      <c r="A6" s="86"/>
      <c r="B6" s="81"/>
      <c r="C6" s="81"/>
      <c r="D6" s="81"/>
      <c r="E6" s="81"/>
      <c r="F6" s="81"/>
      <c r="G6" s="81"/>
      <c r="H6" s="81"/>
      <c r="I6" s="81"/>
      <c r="J6" s="81"/>
    </row>
    <row r="7" spans="1:10" ht="29.25" customHeight="1" x14ac:dyDescent="0.25">
      <c r="A7" s="53" t="s">
        <v>267</v>
      </c>
      <c r="B7" s="27" t="s">
        <v>75</v>
      </c>
      <c r="C7" s="27" t="s">
        <v>76</v>
      </c>
      <c r="D7" s="27" t="s">
        <v>77</v>
      </c>
      <c r="E7" s="27" t="s">
        <v>75</v>
      </c>
      <c r="F7" s="27" t="s">
        <v>75</v>
      </c>
      <c r="G7" s="27"/>
      <c r="H7" s="28">
        <v>69406033.769999996</v>
      </c>
      <c r="I7" s="28">
        <v>8164331.1299999999</v>
      </c>
      <c r="J7" s="40">
        <f>I7/H7*100</f>
        <v>11.763143182990731</v>
      </c>
    </row>
    <row r="8" spans="1:10" ht="15.75" customHeight="1" outlineLevel="1" x14ac:dyDescent="0.25">
      <c r="A8" s="54" t="s">
        <v>268</v>
      </c>
      <c r="B8" s="41" t="s">
        <v>75</v>
      </c>
      <c r="C8" s="41" t="s">
        <v>78</v>
      </c>
      <c r="D8" s="41" t="s">
        <v>77</v>
      </c>
      <c r="E8" s="41" t="s">
        <v>75</v>
      </c>
      <c r="F8" s="41" t="s">
        <v>75</v>
      </c>
      <c r="G8" s="41"/>
      <c r="H8" s="42">
        <v>21645755</v>
      </c>
      <c r="I8" s="43">
        <v>3058909.65</v>
      </c>
      <c r="J8" s="44">
        <f t="shared" ref="J8:J71" si="0">I8/H8*100</f>
        <v>14.131683787421597</v>
      </c>
    </row>
    <row r="9" spans="1:10" ht="60.75" customHeight="1" outlineLevel="2" x14ac:dyDescent="0.25">
      <c r="A9" s="55" t="s">
        <v>269</v>
      </c>
      <c r="B9" s="45" t="s">
        <v>75</v>
      </c>
      <c r="C9" s="45" t="s">
        <v>79</v>
      </c>
      <c r="D9" s="45" t="s">
        <v>77</v>
      </c>
      <c r="E9" s="45" t="s">
        <v>75</v>
      </c>
      <c r="F9" s="45" t="s">
        <v>75</v>
      </c>
      <c r="G9" s="45"/>
      <c r="H9" s="46">
        <v>391675</v>
      </c>
      <c r="I9" s="47">
        <v>28540.799999999999</v>
      </c>
      <c r="J9" s="44">
        <f t="shared" si="0"/>
        <v>7.2868577264313519</v>
      </c>
    </row>
    <row r="10" spans="1:10" outlineLevel="3" x14ac:dyDescent="0.25">
      <c r="A10" s="55" t="s">
        <v>270</v>
      </c>
      <c r="B10" s="45" t="s">
        <v>75</v>
      </c>
      <c r="C10" s="45" t="s">
        <v>79</v>
      </c>
      <c r="D10" s="45" t="s">
        <v>372</v>
      </c>
      <c r="E10" s="45" t="s">
        <v>75</v>
      </c>
      <c r="F10" s="45" t="s">
        <v>75</v>
      </c>
      <c r="G10" s="45"/>
      <c r="H10" s="46">
        <v>391675</v>
      </c>
      <c r="I10" s="47">
        <v>28540.799999999999</v>
      </c>
      <c r="J10" s="44">
        <f t="shared" si="0"/>
        <v>7.2868577264313519</v>
      </c>
    </row>
    <row r="11" spans="1:10" outlineLevel="4" x14ac:dyDescent="0.25">
      <c r="A11" s="55" t="s">
        <v>271</v>
      </c>
      <c r="B11" s="45" t="s">
        <v>80</v>
      </c>
      <c r="C11" s="45" t="s">
        <v>79</v>
      </c>
      <c r="D11" s="45" t="s">
        <v>372</v>
      </c>
      <c r="E11" s="45" t="s">
        <v>86</v>
      </c>
      <c r="F11" s="45" t="s">
        <v>87</v>
      </c>
      <c r="G11" s="45"/>
      <c r="H11" s="48">
        <v>76200</v>
      </c>
      <c r="I11" s="49">
        <v>10400</v>
      </c>
      <c r="J11" s="44">
        <f t="shared" si="0"/>
        <v>13.648293963254593</v>
      </c>
    </row>
    <row r="12" spans="1:10" outlineLevel="4" x14ac:dyDescent="0.25">
      <c r="A12" s="55" t="s">
        <v>273</v>
      </c>
      <c r="B12" s="45" t="s">
        <v>80</v>
      </c>
      <c r="C12" s="45" t="s">
        <v>79</v>
      </c>
      <c r="D12" s="45" t="s">
        <v>372</v>
      </c>
      <c r="E12" s="45" t="s">
        <v>373</v>
      </c>
      <c r="F12" s="45" t="s">
        <v>81</v>
      </c>
      <c r="G12" s="45"/>
      <c r="H12" s="48">
        <v>193200</v>
      </c>
      <c r="I12" s="49">
        <v>0</v>
      </c>
      <c r="J12" s="44">
        <f t="shared" si="0"/>
        <v>0</v>
      </c>
    </row>
    <row r="13" spans="1:10" outlineLevel="4" x14ac:dyDescent="0.25">
      <c r="A13" s="55" t="s">
        <v>272</v>
      </c>
      <c r="B13" s="45" t="s">
        <v>80</v>
      </c>
      <c r="C13" s="45" t="s">
        <v>79</v>
      </c>
      <c r="D13" s="45" t="s">
        <v>372</v>
      </c>
      <c r="E13" s="45" t="s">
        <v>89</v>
      </c>
      <c r="F13" s="45" t="s">
        <v>90</v>
      </c>
      <c r="G13" s="45"/>
      <c r="H13" s="48">
        <v>23015</v>
      </c>
      <c r="I13" s="49">
        <v>3140.8</v>
      </c>
      <c r="J13" s="44">
        <f t="shared" si="0"/>
        <v>13.646752118183795</v>
      </c>
    </row>
    <row r="14" spans="1:10" outlineLevel="4" x14ac:dyDescent="0.25">
      <c r="A14" s="55" t="s">
        <v>273</v>
      </c>
      <c r="B14" s="45" t="s">
        <v>80</v>
      </c>
      <c r="C14" s="45" t="s">
        <v>79</v>
      </c>
      <c r="D14" s="45" t="s">
        <v>372</v>
      </c>
      <c r="E14" s="45" t="s">
        <v>82</v>
      </c>
      <c r="F14" s="45" t="s">
        <v>81</v>
      </c>
      <c r="G14" s="45"/>
      <c r="H14" s="48">
        <v>79260</v>
      </c>
      <c r="I14" s="49">
        <v>0</v>
      </c>
      <c r="J14" s="44">
        <f t="shared" si="0"/>
        <v>0</v>
      </c>
    </row>
    <row r="15" spans="1:10" ht="30" outlineLevel="4" x14ac:dyDescent="0.25">
      <c r="A15" s="55" t="s">
        <v>274</v>
      </c>
      <c r="B15" s="45" t="s">
        <v>80</v>
      </c>
      <c r="C15" s="45" t="s">
        <v>79</v>
      </c>
      <c r="D15" s="45" t="s">
        <v>372</v>
      </c>
      <c r="E15" s="45" t="s">
        <v>82</v>
      </c>
      <c r="F15" s="45" t="s">
        <v>83</v>
      </c>
      <c r="G15" s="45"/>
      <c r="H15" s="48">
        <v>5000</v>
      </c>
      <c r="I15" s="49">
        <v>0</v>
      </c>
      <c r="J15" s="44">
        <f t="shared" si="0"/>
        <v>0</v>
      </c>
    </row>
    <row r="16" spans="1:10" ht="32.25" customHeight="1" outlineLevel="4" x14ac:dyDescent="0.25">
      <c r="A16" s="55" t="s">
        <v>275</v>
      </c>
      <c r="B16" s="45" t="s">
        <v>80</v>
      </c>
      <c r="C16" s="45" t="s">
        <v>79</v>
      </c>
      <c r="D16" s="45" t="s">
        <v>372</v>
      </c>
      <c r="E16" s="45" t="s">
        <v>82</v>
      </c>
      <c r="F16" s="45" t="s">
        <v>84</v>
      </c>
      <c r="G16" s="45"/>
      <c r="H16" s="48">
        <v>15000</v>
      </c>
      <c r="I16" s="49">
        <v>15000</v>
      </c>
      <c r="J16" s="44">
        <f t="shared" si="0"/>
        <v>100</v>
      </c>
    </row>
    <row r="17" spans="1:10" ht="75" outlineLevel="2" x14ac:dyDescent="0.25">
      <c r="A17" s="55" t="s">
        <v>276</v>
      </c>
      <c r="B17" s="45" t="s">
        <v>75</v>
      </c>
      <c r="C17" s="45" t="s">
        <v>85</v>
      </c>
      <c r="D17" s="45" t="s">
        <v>77</v>
      </c>
      <c r="E17" s="45" t="s">
        <v>75</v>
      </c>
      <c r="F17" s="45" t="s">
        <v>75</v>
      </c>
      <c r="G17" s="45"/>
      <c r="H17" s="46">
        <v>15293725</v>
      </c>
      <c r="I17" s="47">
        <v>2334574.44</v>
      </c>
      <c r="J17" s="44">
        <f t="shared" si="0"/>
        <v>15.264917082005855</v>
      </c>
    </row>
    <row r="18" spans="1:10" outlineLevel="3" x14ac:dyDescent="0.25">
      <c r="A18" s="55" t="s">
        <v>270</v>
      </c>
      <c r="B18" s="45" t="s">
        <v>75</v>
      </c>
      <c r="C18" s="45" t="s">
        <v>85</v>
      </c>
      <c r="D18" s="45" t="s">
        <v>374</v>
      </c>
      <c r="E18" s="45" t="s">
        <v>75</v>
      </c>
      <c r="F18" s="45" t="s">
        <v>75</v>
      </c>
      <c r="G18" s="45"/>
      <c r="H18" s="46">
        <v>14459095</v>
      </c>
      <c r="I18" s="47">
        <v>2187503.1800000002</v>
      </c>
      <c r="J18" s="44">
        <f t="shared" si="0"/>
        <v>15.128907998737128</v>
      </c>
    </row>
    <row r="19" spans="1:10" outlineLevel="4" x14ac:dyDescent="0.25">
      <c r="A19" s="55" t="s">
        <v>271</v>
      </c>
      <c r="B19" s="45" t="s">
        <v>80</v>
      </c>
      <c r="C19" s="45" t="s">
        <v>85</v>
      </c>
      <c r="D19" s="45" t="s">
        <v>374</v>
      </c>
      <c r="E19" s="45" t="s">
        <v>86</v>
      </c>
      <c r="F19" s="45" t="s">
        <v>87</v>
      </c>
      <c r="G19" s="45"/>
      <c r="H19" s="48">
        <v>9028816</v>
      </c>
      <c r="I19" s="49">
        <v>1547565.51</v>
      </c>
      <c r="J19" s="44">
        <f t="shared" si="0"/>
        <v>17.140292924343569</v>
      </c>
    </row>
    <row r="20" spans="1:10" ht="30" outlineLevel="4" x14ac:dyDescent="0.25">
      <c r="A20" s="55" t="s">
        <v>277</v>
      </c>
      <c r="B20" s="45" t="s">
        <v>80</v>
      </c>
      <c r="C20" s="45" t="s">
        <v>85</v>
      </c>
      <c r="D20" s="45" t="s">
        <v>374</v>
      </c>
      <c r="E20" s="45" t="s">
        <v>86</v>
      </c>
      <c r="F20" s="45" t="s">
        <v>88</v>
      </c>
      <c r="G20" s="45"/>
      <c r="H20" s="48">
        <v>70000</v>
      </c>
      <c r="I20" s="49">
        <v>41820.15</v>
      </c>
      <c r="J20" s="44">
        <f t="shared" si="0"/>
        <v>59.743071428571426</v>
      </c>
    </row>
    <row r="21" spans="1:10" outlineLevel="4" x14ac:dyDescent="0.25">
      <c r="A21" s="55" t="s">
        <v>272</v>
      </c>
      <c r="B21" s="45" t="s">
        <v>80</v>
      </c>
      <c r="C21" s="45" t="s">
        <v>85</v>
      </c>
      <c r="D21" s="45" t="s">
        <v>374</v>
      </c>
      <c r="E21" s="45" t="s">
        <v>89</v>
      </c>
      <c r="F21" s="45" t="s">
        <v>90</v>
      </c>
      <c r="G21" s="45"/>
      <c r="H21" s="48">
        <v>2747842</v>
      </c>
      <c r="I21" s="49">
        <v>347984.28</v>
      </c>
      <c r="J21" s="44">
        <f t="shared" si="0"/>
        <v>12.663911534942695</v>
      </c>
    </row>
    <row r="22" spans="1:10" outlineLevel="4" x14ac:dyDescent="0.25">
      <c r="A22" s="55" t="s">
        <v>278</v>
      </c>
      <c r="B22" s="45" t="s">
        <v>80</v>
      </c>
      <c r="C22" s="45" t="s">
        <v>85</v>
      </c>
      <c r="D22" s="45" t="s">
        <v>374</v>
      </c>
      <c r="E22" s="45" t="s">
        <v>82</v>
      </c>
      <c r="F22" s="45" t="s">
        <v>91</v>
      </c>
      <c r="G22" s="45"/>
      <c r="H22" s="48">
        <v>243000</v>
      </c>
      <c r="I22" s="49">
        <v>21726.16</v>
      </c>
      <c r="J22" s="44">
        <f t="shared" si="0"/>
        <v>8.9408065843621412</v>
      </c>
    </row>
    <row r="23" spans="1:10" outlineLevel="4" x14ac:dyDescent="0.25">
      <c r="A23" s="55" t="s">
        <v>279</v>
      </c>
      <c r="B23" s="45" t="s">
        <v>80</v>
      </c>
      <c r="C23" s="45" t="s">
        <v>85</v>
      </c>
      <c r="D23" s="45" t="s">
        <v>374</v>
      </c>
      <c r="E23" s="45" t="s">
        <v>82</v>
      </c>
      <c r="F23" s="45" t="s">
        <v>93</v>
      </c>
      <c r="G23" s="45"/>
      <c r="H23" s="48">
        <v>800000</v>
      </c>
      <c r="I23" s="49">
        <v>49946.77</v>
      </c>
      <c r="J23" s="44">
        <f t="shared" si="0"/>
        <v>6.2433462499999992</v>
      </c>
    </row>
    <row r="24" spans="1:10" outlineLevel="4" x14ac:dyDescent="0.25">
      <c r="A24" s="55" t="s">
        <v>280</v>
      </c>
      <c r="B24" s="45" t="s">
        <v>80</v>
      </c>
      <c r="C24" s="45" t="s">
        <v>85</v>
      </c>
      <c r="D24" s="45" t="s">
        <v>374</v>
      </c>
      <c r="E24" s="45" t="s">
        <v>82</v>
      </c>
      <c r="F24" s="45" t="s">
        <v>94</v>
      </c>
      <c r="G24" s="45"/>
      <c r="H24" s="48">
        <v>22900.79</v>
      </c>
      <c r="I24" s="49">
        <v>3901.13</v>
      </c>
      <c r="J24" s="44">
        <f t="shared" si="0"/>
        <v>17.034914516049447</v>
      </c>
    </row>
    <row r="25" spans="1:10" ht="16.5" customHeight="1" outlineLevel="4" x14ac:dyDescent="0.25">
      <c r="A25" s="55" t="s">
        <v>281</v>
      </c>
      <c r="B25" s="45" t="s">
        <v>80</v>
      </c>
      <c r="C25" s="45" t="s">
        <v>85</v>
      </c>
      <c r="D25" s="45" t="s">
        <v>374</v>
      </c>
      <c r="E25" s="45" t="s">
        <v>82</v>
      </c>
      <c r="F25" s="45" t="s">
        <v>95</v>
      </c>
      <c r="G25" s="45"/>
      <c r="H25" s="48">
        <v>113242</v>
      </c>
      <c r="I25" s="49">
        <v>13000</v>
      </c>
      <c r="J25" s="44">
        <f t="shared" si="0"/>
        <v>11.479839635470938</v>
      </c>
    </row>
    <row r="26" spans="1:10" outlineLevel="4" x14ac:dyDescent="0.25">
      <c r="A26" s="55" t="s">
        <v>273</v>
      </c>
      <c r="B26" s="45" t="s">
        <v>80</v>
      </c>
      <c r="C26" s="45" t="s">
        <v>85</v>
      </c>
      <c r="D26" s="45" t="s">
        <v>374</v>
      </c>
      <c r="E26" s="45" t="s">
        <v>82</v>
      </c>
      <c r="F26" s="45" t="s">
        <v>81</v>
      </c>
      <c r="G26" s="45"/>
      <c r="H26" s="48">
        <v>325639.45</v>
      </c>
      <c r="I26" s="49">
        <v>62450</v>
      </c>
      <c r="J26" s="44">
        <f t="shared" si="0"/>
        <v>19.177651847772129</v>
      </c>
    </row>
    <row r="27" spans="1:10" outlineLevel="4" x14ac:dyDescent="0.25">
      <c r="A27" s="55" t="s">
        <v>282</v>
      </c>
      <c r="B27" s="45" t="s">
        <v>80</v>
      </c>
      <c r="C27" s="45" t="s">
        <v>85</v>
      </c>
      <c r="D27" s="45" t="s">
        <v>374</v>
      </c>
      <c r="E27" s="45" t="s">
        <v>82</v>
      </c>
      <c r="F27" s="45" t="s">
        <v>92</v>
      </c>
      <c r="G27" s="45"/>
      <c r="H27" s="48">
        <v>468790</v>
      </c>
      <c r="I27" s="49">
        <v>0</v>
      </c>
      <c r="J27" s="44">
        <f t="shared" si="0"/>
        <v>0</v>
      </c>
    </row>
    <row r="28" spans="1:10" outlineLevel="4" x14ac:dyDescent="0.25">
      <c r="A28" s="55" t="s">
        <v>283</v>
      </c>
      <c r="B28" s="45" t="s">
        <v>80</v>
      </c>
      <c r="C28" s="45" t="s">
        <v>85</v>
      </c>
      <c r="D28" s="45" t="s">
        <v>374</v>
      </c>
      <c r="E28" s="45" t="s">
        <v>82</v>
      </c>
      <c r="F28" s="45" t="s">
        <v>96</v>
      </c>
      <c r="G28" s="45"/>
      <c r="H28" s="48">
        <v>10000</v>
      </c>
      <c r="I28" s="49">
        <v>0</v>
      </c>
      <c r="J28" s="44">
        <f t="shared" si="0"/>
        <v>0</v>
      </c>
    </row>
    <row r="29" spans="1:10" ht="30" outlineLevel="4" x14ac:dyDescent="0.25">
      <c r="A29" s="55" t="s">
        <v>274</v>
      </c>
      <c r="B29" s="45" t="s">
        <v>80</v>
      </c>
      <c r="C29" s="45" t="s">
        <v>85</v>
      </c>
      <c r="D29" s="45" t="s">
        <v>374</v>
      </c>
      <c r="E29" s="45" t="s">
        <v>82</v>
      </c>
      <c r="F29" s="45" t="s">
        <v>83</v>
      </c>
      <c r="G29" s="45"/>
      <c r="H29" s="48">
        <v>332500</v>
      </c>
      <c r="I29" s="49">
        <v>2383</v>
      </c>
      <c r="J29" s="44">
        <f t="shared" si="0"/>
        <v>0.71669172932330827</v>
      </c>
    </row>
    <row r="30" spans="1:10" outlineLevel="4" x14ac:dyDescent="0.25">
      <c r="A30" s="55" t="s">
        <v>280</v>
      </c>
      <c r="B30" s="45" t="s">
        <v>80</v>
      </c>
      <c r="C30" s="45" t="s">
        <v>85</v>
      </c>
      <c r="D30" s="45" t="s">
        <v>374</v>
      </c>
      <c r="E30" s="45" t="s">
        <v>262</v>
      </c>
      <c r="F30" s="45" t="s">
        <v>94</v>
      </c>
      <c r="G30" s="45"/>
      <c r="H30" s="48">
        <v>296364.76</v>
      </c>
      <c r="I30" s="49">
        <v>96726.18</v>
      </c>
      <c r="J30" s="44">
        <f t="shared" si="0"/>
        <v>32.637544355813418</v>
      </c>
    </row>
    <row r="31" spans="1:10" ht="45" outlineLevel="3" x14ac:dyDescent="0.25">
      <c r="A31" s="55" t="s">
        <v>387</v>
      </c>
      <c r="B31" s="45" t="s">
        <v>75</v>
      </c>
      <c r="C31" s="45" t="s">
        <v>85</v>
      </c>
      <c r="D31" s="45" t="s">
        <v>375</v>
      </c>
      <c r="E31" s="45" t="s">
        <v>75</v>
      </c>
      <c r="F31" s="45" t="s">
        <v>75</v>
      </c>
      <c r="G31" s="45"/>
      <c r="H31" s="46">
        <v>834630</v>
      </c>
      <c r="I31" s="47">
        <v>147071.26</v>
      </c>
      <c r="J31" s="44">
        <f t="shared" si="0"/>
        <v>17.621132717491584</v>
      </c>
    </row>
    <row r="32" spans="1:10" outlineLevel="4" x14ac:dyDescent="0.25">
      <c r="A32" s="55" t="s">
        <v>271</v>
      </c>
      <c r="B32" s="45" t="s">
        <v>80</v>
      </c>
      <c r="C32" s="45" t="s">
        <v>85</v>
      </c>
      <c r="D32" s="45" t="s">
        <v>375</v>
      </c>
      <c r="E32" s="45" t="s">
        <v>86</v>
      </c>
      <c r="F32" s="45" t="s">
        <v>87</v>
      </c>
      <c r="G32" s="45"/>
      <c r="H32" s="48">
        <v>641037</v>
      </c>
      <c r="I32" s="49">
        <v>116901.1</v>
      </c>
      <c r="J32" s="44">
        <f t="shared" si="0"/>
        <v>18.236248453677401</v>
      </c>
    </row>
    <row r="33" spans="1:10" outlineLevel="4" x14ac:dyDescent="0.25">
      <c r="A33" s="55" t="s">
        <v>272</v>
      </c>
      <c r="B33" s="45" t="s">
        <v>80</v>
      </c>
      <c r="C33" s="45" t="s">
        <v>85</v>
      </c>
      <c r="D33" s="45" t="s">
        <v>375</v>
      </c>
      <c r="E33" s="45" t="s">
        <v>89</v>
      </c>
      <c r="F33" s="45" t="s">
        <v>90</v>
      </c>
      <c r="G33" s="45"/>
      <c r="H33" s="48">
        <v>193593</v>
      </c>
      <c r="I33" s="49">
        <v>30170.16</v>
      </c>
      <c r="J33" s="44">
        <f t="shared" si="0"/>
        <v>15.584323813361021</v>
      </c>
    </row>
    <row r="34" spans="1:10" outlineLevel="2" x14ac:dyDescent="0.25">
      <c r="A34" s="55" t="s">
        <v>284</v>
      </c>
      <c r="B34" s="45" t="s">
        <v>75</v>
      </c>
      <c r="C34" s="45" t="s">
        <v>99</v>
      </c>
      <c r="D34" s="45" t="s">
        <v>77</v>
      </c>
      <c r="E34" s="45" t="s">
        <v>75</v>
      </c>
      <c r="F34" s="45" t="s">
        <v>75</v>
      </c>
      <c r="G34" s="45"/>
      <c r="H34" s="46">
        <v>100000</v>
      </c>
      <c r="I34" s="47">
        <v>0</v>
      </c>
      <c r="J34" s="44">
        <f t="shared" si="0"/>
        <v>0</v>
      </c>
    </row>
    <row r="35" spans="1:10" ht="30" outlineLevel="3" x14ac:dyDescent="0.25">
      <c r="A35" s="55" t="s">
        <v>388</v>
      </c>
      <c r="B35" s="45" t="s">
        <v>75</v>
      </c>
      <c r="C35" s="45" t="s">
        <v>99</v>
      </c>
      <c r="D35" s="45" t="s">
        <v>100</v>
      </c>
      <c r="E35" s="45" t="s">
        <v>75</v>
      </c>
      <c r="F35" s="45" t="s">
        <v>75</v>
      </c>
      <c r="G35" s="45"/>
      <c r="H35" s="46">
        <v>100000</v>
      </c>
      <c r="I35" s="47">
        <v>0</v>
      </c>
      <c r="J35" s="44">
        <f t="shared" si="0"/>
        <v>0</v>
      </c>
    </row>
    <row r="36" spans="1:10" ht="30" outlineLevel="4" x14ac:dyDescent="0.25">
      <c r="A36" s="55" t="s">
        <v>285</v>
      </c>
      <c r="B36" s="45" t="s">
        <v>80</v>
      </c>
      <c r="C36" s="45" t="s">
        <v>99</v>
      </c>
      <c r="D36" s="45" t="s">
        <v>100</v>
      </c>
      <c r="E36" s="45" t="s">
        <v>101</v>
      </c>
      <c r="F36" s="45" t="s">
        <v>102</v>
      </c>
      <c r="G36" s="45"/>
      <c r="H36" s="48">
        <v>100000</v>
      </c>
      <c r="I36" s="49">
        <v>0</v>
      </c>
      <c r="J36" s="44">
        <f t="shared" si="0"/>
        <v>0</v>
      </c>
    </row>
    <row r="37" spans="1:10" outlineLevel="2" x14ac:dyDescent="0.25">
      <c r="A37" s="55" t="s">
        <v>286</v>
      </c>
      <c r="B37" s="45" t="s">
        <v>75</v>
      </c>
      <c r="C37" s="45" t="s">
        <v>103</v>
      </c>
      <c r="D37" s="45" t="s">
        <v>77</v>
      </c>
      <c r="E37" s="45" t="s">
        <v>75</v>
      </c>
      <c r="F37" s="45" t="s">
        <v>75</v>
      </c>
      <c r="G37" s="45"/>
      <c r="H37" s="46">
        <v>5860355</v>
      </c>
      <c r="I37" s="47">
        <v>695794.41</v>
      </c>
      <c r="J37" s="44">
        <f t="shared" si="0"/>
        <v>11.872905480981954</v>
      </c>
    </row>
    <row r="38" spans="1:10" ht="30" outlineLevel="3" x14ac:dyDescent="0.25">
      <c r="A38" s="55" t="s">
        <v>290</v>
      </c>
      <c r="B38" s="45" t="s">
        <v>75</v>
      </c>
      <c r="C38" s="45" t="s">
        <v>103</v>
      </c>
      <c r="D38" s="45" t="s">
        <v>376</v>
      </c>
      <c r="E38" s="45" t="s">
        <v>75</v>
      </c>
      <c r="F38" s="45" t="s">
        <v>75</v>
      </c>
      <c r="G38" s="45"/>
      <c r="H38" s="46">
        <v>2620442</v>
      </c>
      <c r="I38" s="47">
        <v>129045.23</v>
      </c>
      <c r="J38" s="44">
        <f t="shared" si="0"/>
        <v>4.9245596735207267</v>
      </c>
    </row>
    <row r="39" spans="1:10" outlineLevel="4" x14ac:dyDescent="0.25">
      <c r="A39" s="55" t="s">
        <v>271</v>
      </c>
      <c r="B39" s="45" t="s">
        <v>80</v>
      </c>
      <c r="C39" s="45" t="s">
        <v>103</v>
      </c>
      <c r="D39" s="45" t="s">
        <v>376</v>
      </c>
      <c r="E39" s="45" t="s">
        <v>86</v>
      </c>
      <c r="F39" s="45" t="s">
        <v>87</v>
      </c>
      <c r="G39" s="45"/>
      <c r="H39" s="48">
        <v>132137</v>
      </c>
      <c r="I39" s="49">
        <v>21222</v>
      </c>
      <c r="J39" s="44">
        <f t="shared" si="0"/>
        <v>16.060603767302119</v>
      </c>
    </row>
    <row r="40" spans="1:10" outlineLevel="4" x14ac:dyDescent="0.25">
      <c r="A40" s="55" t="s">
        <v>272</v>
      </c>
      <c r="B40" s="45" t="s">
        <v>80</v>
      </c>
      <c r="C40" s="45" t="s">
        <v>103</v>
      </c>
      <c r="D40" s="45" t="s">
        <v>376</v>
      </c>
      <c r="E40" s="45" t="s">
        <v>89</v>
      </c>
      <c r="F40" s="45" t="s">
        <v>90</v>
      </c>
      <c r="G40" s="45"/>
      <c r="H40" s="48">
        <v>39905</v>
      </c>
      <c r="I40" s="49">
        <v>6409.04</v>
      </c>
      <c r="J40" s="44">
        <f t="shared" si="0"/>
        <v>16.060744267635634</v>
      </c>
    </row>
    <row r="41" spans="1:10" ht="15.75" customHeight="1" outlineLevel="4" x14ac:dyDescent="0.25">
      <c r="A41" s="55" t="s">
        <v>281</v>
      </c>
      <c r="B41" s="45" t="s">
        <v>80</v>
      </c>
      <c r="C41" s="45" t="s">
        <v>103</v>
      </c>
      <c r="D41" s="45" t="s">
        <v>376</v>
      </c>
      <c r="E41" s="45" t="s">
        <v>82</v>
      </c>
      <c r="F41" s="45" t="s">
        <v>95</v>
      </c>
      <c r="G41" s="45"/>
      <c r="H41" s="48">
        <v>250000</v>
      </c>
      <c r="I41" s="49">
        <v>0</v>
      </c>
      <c r="J41" s="44">
        <f t="shared" si="0"/>
        <v>0</v>
      </c>
    </row>
    <row r="42" spans="1:10" outlineLevel="4" x14ac:dyDescent="0.25">
      <c r="A42" s="55" t="s">
        <v>273</v>
      </c>
      <c r="B42" s="45" t="s">
        <v>80</v>
      </c>
      <c r="C42" s="45" t="s">
        <v>103</v>
      </c>
      <c r="D42" s="45" t="s">
        <v>376</v>
      </c>
      <c r="E42" s="45" t="s">
        <v>82</v>
      </c>
      <c r="F42" s="45" t="s">
        <v>81</v>
      </c>
      <c r="G42" s="45"/>
      <c r="H42" s="48">
        <v>1961461.96</v>
      </c>
      <c r="I42" s="49">
        <v>45900</v>
      </c>
      <c r="J42" s="44">
        <f t="shared" si="0"/>
        <v>2.3400912653947161</v>
      </c>
    </row>
    <row r="43" spans="1:10" ht="30" outlineLevel="4" x14ac:dyDescent="0.25">
      <c r="A43" s="55" t="s">
        <v>274</v>
      </c>
      <c r="B43" s="45" t="s">
        <v>80</v>
      </c>
      <c r="C43" s="45" t="s">
        <v>103</v>
      </c>
      <c r="D43" s="45" t="s">
        <v>376</v>
      </c>
      <c r="E43" s="45" t="s">
        <v>82</v>
      </c>
      <c r="F43" s="45" t="s">
        <v>83</v>
      </c>
      <c r="G43" s="45"/>
      <c r="H43" s="48">
        <v>30000</v>
      </c>
      <c r="I43" s="49">
        <v>0</v>
      </c>
      <c r="J43" s="44">
        <f t="shared" si="0"/>
        <v>0</v>
      </c>
    </row>
    <row r="44" spans="1:10" ht="29.25" customHeight="1" outlineLevel="4" x14ac:dyDescent="0.25">
      <c r="A44" s="55" t="s">
        <v>275</v>
      </c>
      <c r="B44" s="45" t="s">
        <v>80</v>
      </c>
      <c r="C44" s="45" t="s">
        <v>103</v>
      </c>
      <c r="D44" s="45" t="s">
        <v>376</v>
      </c>
      <c r="E44" s="45" t="s">
        <v>82</v>
      </c>
      <c r="F44" s="45" t="s">
        <v>84</v>
      </c>
      <c r="G44" s="45"/>
      <c r="H44" s="48">
        <v>80600</v>
      </c>
      <c r="I44" s="49">
        <v>37999.68</v>
      </c>
      <c r="J44" s="44">
        <f t="shared" si="0"/>
        <v>47.146004962779159</v>
      </c>
    </row>
    <row r="45" spans="1:10" outlineLevel="4" x14ac:dyDescent="0.25">
      <c r="A45" s="55" t="s">
        <v>280</v>
      </c>
      <c r="B45" s="45" t="s">
        <v>80</v>
      </c>
      <c r="C45" s="45" t="s">
        <v>103</v>
      </c>
      <c r="D45" s="45" t="s">
        <v>376</v>
      </c>
      <c r="E45" s="45" t="s">
        <v>262</v>
      </c>
      <c r="F45" s="45" t="s">
        <v>94</v>
      </c>
      <c r="G45" s="45"/>
      <c r="H45" s="48">
        <v>28338.04</v>
      </c>
      <c r="I45" s="49">
        <v>11431.11</v>
      </c>
      <c r="J45" s="44">
        <f t="shared" si="0"/>
        <v>40.338393198682759</v>
      </c>
    </row>
    <row r="46" spans="1:10" ht="30" outlineLevel="4" x14ac:dyDescent="0.25">
      <c r="A46" s="55" t="s">
        <v>285</v>
      </c>
      <c r="B46" s="45" t="s">
        <v>80</v>
      </c>
      <c r="C46" s="45" t="s">
        <v>103</v>
      </c>
      <c r="D46" s="45" t="s">
        <v>376</v>
      </c>
      <c r="E46" s="45" t="s">
        <v>109</v>
      </c>
      <c r="F46" s="45" t="s">
        <v>102</v>
      </c>
      <c r="G46" s="45"/>
      <c r="H46" s="48">
        <v>63000</v>
      </c>
      <c r="I46" s="49">
        <v>0</v>
      </c>
      <c r="J46" s="44">
        <f t="shared" si="0"/>
        <v>0</v>
      </c>
    </row>
    <row r="47" spans="1:10" ht="30" outlineLevel="4" x14ac:dyDescent="0.25">
      <c r="A47" s="55" t="s">
        <v>291</v>
      </c>
      <c r="B47" s="45" t="s">
        <v>80</v>
      </c>
      <c r="C47" s="45" t="s">
        <v>103</v>
      </c>
      <c r="D47" s="45" t="s">
        <v>376</v>
      </c>
      <c r="E47" s="45" t="s">
        <v>97</v>
      </c>
      <c r="F47" s="45" t="s">
        <v>98</v>
      </c>
      <c r="G47" s="45"/>
      <c r="H47" s="48">
        <v>35000</v>
      </c>
      <c r="I47" s="49">
        <v>6083.4</v>
      </c>
      <c r="J47" s="44">
        <f t="shared" si="0"/>
        <v>17.381142857142855</v>
      </c>
    </row>
    <row r="48" spans="1:10" ht="60" outlineLevel="3" x14ac:dyDescent="0.25">
      <c r="A48" s="55" t="s">
        <v>287</v>
      </c>
      <c r="B48" s="45" t="s">
        <v>75</v>
      </c>
      <c r="C48" s="45" t="s">
        <v>103</v>
      </c>
      <c r="D48" s="45" t="s">
        <v>104</v>
      </c>
      <c r="E48" s="45" t="s">
        <v>75</v>
      </c>
      <c r="F48" s="45" t="s">
        <v>75</v>
      </c>
      <c r="G48" s="45"/>
      <c r="H48" s="46">
        <v>2630577</v>
      </c>
      <c r="I48" s="47">
        <v>465193.21</v>
      </c>
      <c r="J48" s="44">
        <f t="shared" si="0"/>
        <v>17.684075014721106</v>
      </c>
    </row>
    <row r="49" spans="1:10" ht="30" outlineLevel="4" x14ac:dyDescent="0.25">
      <c r="A49" s="55" t="s">
        <v>288</v>
      </c>
      <c r="B49" s="45" t="s">
        <v>80</v>
      </c>
      <c r="C49" s="45" t="s">
        <v>103</v>
      </c>
      <c r="D49" s="45" t="s">
        <v>104</v>
      </c>
      <c r="E49" s="45" t="s">
        <v>105</v>
      </c>
      <c r="F49" s="45" t="s">
        <v>106</v>
      </c>
      <c r="G49" s="45"/>
      <c r="H49" s="48">
        <v>5000</v>
      </c>
      <c r="I49" s="49">
        <v>0</v>
      </c>
      <c r="J49" s="44">
        <f t="shared" si="0"/>
        <v>0</v>
      </c>
    </row>
    <row r="50" spans="1:10" outlineLevel="4" x14ac:dyDescent="0.25">
      <c r="A50" s="55" t="s">
        <v>273</v>
      </c>
      <c r="B50" s="45" t="s">
        <v>80</v>
      </c>
      <c r="C50" s="45" t="s">
        <v>103</v>
      </c>
      <c r="D50" s="45" t="s">
        <v>104</v>
      </c>
      <c r="E50" s="45" t="s">
        <v>105</v>
      </c>
      <c r="F50" s="45" t="s">
        <v>81</v>
      </c>
      <c r="G50" s="45"/>
      <c r="H50" s="48">
        <v>60000</v>
      </c>
      <c r="I50" s="49">
        <v>0</v>
      </c>
      <c r="J50" s="44">
        <f t="shared" si="0"/>
        <v>0</v>
      </c>
    </row>
    <row r="51" spans="1:10" outlineLevel="4" x14ac:dyDescent="0.25">
      <c r="A51" s="55" t="s">
        <v>271</v>
      </c>
      <c r="B51" s="45" t="s">
        <v>80</v>
      </c>
      <c r="C51" s="45" t="s">
        <v>103</v>
      </c>
      <c r="D51" s="45" t="s">
        <v>104</v>
      </c>
      <c r="E51" s="45" t="s">
        <v>86</v>
      </c>
      <c r="F51" s="45" t="s">
        <v>87</v>
      </c>
      <c r="G51" s="45"/>
      <c r="H51" s="48">
        <v>1916728</v>
      </c>
      <c r="I51" s="49">
        <v>364644.15</v>
      </c>
      <c r="J51" s="44">
        <f t="shared" si="0"/>
        <v>19.024303396204367</v>
      </c>
    </row>
    <row r="52" spans="1:10" outlineLevel="4" x14ac:dyDescent="0.25">
      <c r="A52" s="55" t="s">
        <v>272</v>
      </c>
      <c r="B52" s="45" t="s">
        <v>80</v>
      </c>
      <c r="C52" s="45" t="s">
        <v>103</v>
      </c>
      <c r="D52" s="45" t="s">
        <v>104</v>
      </c>
      <c r="E52" s="45" t="s">
        <v>89</v>
      </c>
      <c r="F52" s="45" t="s">
        <v>90</v>
      </c>
      <c r="G52" s="45"/>
      <c r="H52" s="48">
        <v>578849</v>
      </c>
      <c r="I52" s="49">
        <v>100549.06</v>
      </c>
      <c r="J52" s="44">
        <f t="shared" si="0"/>
        <v>17.370516317727073</v>
      </c>
    </row>
    <row r="53" spans="1:10" outlineLevel="4" x14ac:dyDescent="0.25">
      <c r="A53" s="55" t="s">
        <v>273</v>
      </c>
      <c r="B53" s="45" t="s">
        <v>80</v>
      </c>
      <c r="C53" s="45" t="s">
        <v>103</v>
      </c>
      <c r="D53" s="45" t="s">
        <v>104</v>
      </c>
      <c r="E53" s="45" t="s">
        <v>82</v>
      </c>
      <c r="F53" s="45" t="s">
        <v>81</v>
      </c>
      <c r="G53" s="45"/>
      <c r="H53" s="48">
        <v>70000</v>
      </c>
      <c r="I53" s="49">
        <v>0</v>
      </c>
      <c r="J53" s="44">
        <f t="shared" si="0"/>
        <v>0</v>
      </c>
    </row>
    <row r="54" spans="1:10" ht="45" outlineLevel="3" x14ac:dyDescent="0.25">
      <c r="A54" s="55" t="s">
        <v>289</v>
      </c>
      <c r="B54" s="45" t="s">
        <v>75</v>
      </c>
      <c r="C54" s="45" t="s">
        <v>103</v>
      </c>
      <c r="D54" s="45" t="s">
        <v>107</v>
      </c>
      <c r="E54" s="45" t="s">
        <v>75</v>
      </c>
      <c r="F54" s="45" t="s">
        <v>75</v>
      </c>
      <c r="G54" s="45"/>
      <c r="H54" s="46">
        <v>609336</v>
      </c>
      <c r="I54" s="47">
        <v>101555.97</v>
      </c>
      <c r="J54" s="44">
        <f t="shared" si="0"/>
        <v>16.666661743274645</v>
      </c>
    </row>
    <row r="55" spans="1:10" outlineLevel="4" x14ac:dyDescent="0.25">
      <c r="A55" s="55" t="s">
        <v>271</v>
      </c>
      <c r="B55" s="45" t="s">
        <v>80</v>
      </c>
      <c r="C55" s="45" t="s">
        <v>103</v>
      </c>
      <c r="D55" s="45" t="s">
        <v>107</v>
      </c>
      <c r="E55" s="45" t="s">
        <v>86</v>
      </c>
      <c r="F55" s="45" t="s">
        <v>87</v>
      </c>
      <c r="G55" s="45" t="s">
        <v>108</v>
      </c>
      <c r="H55" s="48">
        <v>468000</v>
      </c>
      <c r="I55" s="49">
        <v>78000</v>
      </c>
      <c r="J55" s="44">
        <f t="shared" si="0"/>
        <v>16.666666666666664</v>
      </c>
    </row>
    <row r="56" spans="1:10" outlineLevel="4" x14ac:dyDescent="0.25">
      <c r="A56" s="55" t="s">
        <v>272</v>
      </c>
      <c r="B56" s="45" t="s">
        <v>80</v>
      </c>
      <c r="C56" s="45" t="s">
        <v>103</v>
      </c>
      <c r="D56" s="45" t="s">
        <v>107</v>
      </c>
      <c r="E56" s="45" t="s">
        <v>89</v>
      </c>
      <c r="F56" s="45" t="s">
        <v>90</v>
      </c>
      <c r="G56" s="45" t="s">
        <v>108</v>
      </c>
      <c r="H56" s="48">
        <v>141336</v>
      </c>
      <c r="I56" s="49">
        <v>23555.97</v>
      </c>
      <c r="J56" s="44">
        <f t="shared" si="0"/>
        <v>16.666645440652065</v>
      </c>
    </row>
    <row r="57" spans="1:10" outlineLevel="1" x14ac:dyDescent="0.25">
      <c r="A57" s="55" t="s">
        <v>292</v>
      </c>
      <c r="B57" s="45" t="s">
        <v>75</v>
      </c>
      <c r="C57" s="45" t="s">
        <v>110</v>
      </c>
      <c r="D57" s="45" t="s">
        <v>77</v>
      </c>
      <c r="E57" s="45" t="s">
        <v>75</v>
      </c>
      <c r="F57" s="45" t="s">
        <v>75</v>
      </c>
      <c r="G57" s="45"/>
      <c r="H57" s="46">
        <v>785100</v>
      </c>
      <c r="I57" s="47">
        <v>113966.1</v>
      </c>
      <c r="J57" s="44">
        <f t="shared" si="0"/>
        <v>14.516125334352312</v>
      </c>
    </row>
    <row r="58" spans="1:10" ht="30" outlineLevel="2" x14ac:dyDescent="0.25">
      <c r="A58" s="55" t="s">
        <v>293</v>
      </c>
      <c r="B58" s="45" t="s">
        <v>75</v>
      </c>
      <c r="C58" s="45" t="s">
        <v>111</v>
      </c>
      <c r="D58" s="45" t="s">
        <v>77</v>
      </c>
      <c r="E58" s="45" t="s">
        <v>75</v>
      </c>
      <c r="F58" s="45" t="s">
        <v>75</v>
      </c>
      <c r="G58" s="45"/>
      <c r="H58" s="46">
        <v>785100</v>
      </c>
      <c r="I58" s="47">
        <v>113966.1</v>
      </c>
      <c r="J58" s="44">
        <f t="shared" si="0"/>
        <v>14.516125334352312</v>
      </c>
    </row>
    <row r="59" spans="1:10" ht="45" outlineLevel="3" x14ac:dyDescent="0.25">
      <c r="A59" s="55" t="s">
        <v>294</v>
      </c>
      <c r="B59" s="45" t="s">
        <v>75</v>
      </c>
      <c r="C59" s="45" t="s">
        <v>111</v>
      </c>
      <c r="D59" s="45" t="s">
        <v>112</v>
      </c>
      <c r="E59" s="45" t="s">
        <v>75</v>
      </c>
      <c r="F59" s="45" t="s">
        <v>75</v>
      </c>
      <c r="G59" s="45"/>
      <c r="H59" s="46">
        <v>785100</v>
      </c>
      <c r="I59" s="47">
        <v>113966.1</v>
      </c>
      <c r="J59" s="44">
        <f t="shared" si="0"/>
        <v>14.516125334352312</v>
      </c>
    </row>
    <row r="60" spans="1:10" outlineLevel="4" x14ac:dyDescent="0.25">
      <c r="A60" s="55" t="s">
        <v>271</v>
      </c>
      <c r="B60" s="45" t="s">
        <v>80</v>
      </c>
      <c r="C60" s="45" t="s">
        <v>111</v>
      </c>
      <c r="D60" s="45" t="s">
        <v>112</v>
      </c>
      <c r="E60" s="45" t="s">
        <v>86</v>
      </c>
      <c r="F60" s="45" t="s">
        <v>87</v>
      </c>
      <c r="G60" s="45" t="s">
        <v>377</v>
      </c>
      <c r="H60" s="48">
        <v>520262</v>
      </c>
      <c r="I60" s="49">
        <v>87631.82</v>
      </c>
      <c r="J60" s="44">
        <f t="shared" si="0"/>
        <v>16.843786399929268</v>
      </c>
    </row>
    <row r="61" spans="1:10" ht="30" outlineLevel="4" x14ac:dyDescent="0.25">
      <c r="A61" s="55" t="s">
        <v>277</v>
      </c>
      <c r="B61" s="45" t="s">
        <v>80</v>
      </c>
      <c r="C61" s="45" t="s">
        <v>111</v>
      </c>
      <c r="D61" s="45" t="s">
        <v>112</v>
      </c>
      <c r="E61" s="45" t="s">
        <v>86</v>
      </c>
      <c r="F61" s="45" t="s">
        <v>88</v>
      </c>
      <c r="G61" s="45" t="s">
        <v>377</v>
      </c>
      <c r="H61" s="48">
        <v>10000</v>
      </c>
      <c r="I61" s="49">
        <v>2513.7600000000002</v>
      </c>
      <c r="J61" s="44">
        <f t="shared" si="0"/>
        <v>25.137600000000006</v>
      </c>
    </row>
    <row r="62" spans="1:10" outlineLevel="4" x14ac:dyDescent="0.25">
      <c r="A62" s="55" t="s">
        <v>272</v>
      </c>
      <c r="B62" s="45" t="s">
        <v>80</v>
      </c>
      <c r="C62" s="45" t="s">
        <v>111</v>
      </c>
      <c r="D62" s="45" t="s">
        <v>112</v>
      </c>
      <c r="E62" s="45" t="s">
        <v>89</v>
      </c>
      <c r="F62" s="45" t="s">
        <v>90</v>
      </c>
      <c r="G62" s="45" t="s">
        <v>377</v>
      </c>
      <c r="H62" s="48">
        <v>160140</v>
      </c>
      <c r="I62" s="49">
        <v>22236.79</v>
      </c>
      <c r="J62" s="44">
        <f t="shared" si="0"/>
        <v>13.885843636817786</v>
      </c>
    </row>
    <row r="63" spans="1:10" outlineLevel="4" x14ac:dyDescent="0.25">
      <c r="A63" s="55" t="s">
        <v>278</v>
      </c>
      <c r="B63" s="45" t="s">
        <v>80</v>
      </c>
      <c r="C63" s="45" t="s">
        <v>111</v>
      </c>
      <c r="D63" s="45" t="s">
        <v>112</v>
      </c>
      <c r="E63" s="45" t="s">
        <v>82</v>
      </c>
      <c r="F63" s="45" t="s">
        <v>91</v>
      </c>
      <c r="G63" s="45" t="s">
        <v>377</v>
      </c>
      <c r="H63" s="48">
        <v>10100</v>
      </c>
      <c r="I63" s="49">
        <v>1583.73</v>
      </c>
      <c r="J63" s="44">
        <f t="shared" si="0"/>
        <v>15.68049504950495</v>
      </c>
    </row>
    <row r="64" spans="1:10" outlineLevel="4" x14ac:dyDescent="0.25">
      <c r="A64" s="55" t="s">
        <v>282</v>
      </c>
      <c r="B64" s="45" t="s">
        <v>80</v>
      </c>
      <c r="C64" s="45" t="s">
        <v>111</v>
      </c>
      <c r="D64" s="45" t="s">
        <v>112</v>
      </c>
      <c r="E64" s="45" t="s">
        <v>82</v>
      </c>
      <c r="F64" s="45" t="s">
        <v>92</v>
      </c>
      <c r="G64" s="45" t="s">
        <v>377</v>
      </c>
      <c r="H64" s="48">
        <v>70000</v>
      </c>
      <c r="I64" s="49">
        <v>0</v>
      </c>
      <c r="J64" s="44">
        <f t="shared" si="0"/>
        <v>0</v>
      </c>
    </row>
    <row r="65" spans="1:10" ht="30" outlineLevel="4" x14ac:dyDescent="0.25">
      <c r="A65" s="55" t="s">
        <v>274</v>
      </c>
      <c r="B65" s="45" t="s">
        <v>80</v>
      </c>
      <c r="C65" s="45" t="s">
        <v>111</v>
      </c>
      <c r="D65" s="45" t="s">
        <v>112</v>
      </c>
      <c r="E65" s="45" t="s">
        <v>82</v>
      </c>
      <c r="F65" s="45" t="s">
        <v>83</v>
      </c>
      <c r="G65" s="45" t="s">
        <v>377</v>
      </c>
      <c r="H65" s="48">
        <v>14598</v>
      </c>
      <c r="I65" s="49">
        <v>0</v>
      </c>
      <c r="J65" s="44">
        <f t="shared" si="0"/>
        <v>0</v>
      </c>
    </row>
    <row r="66" spans="1:10" ht="45" outlineLevel="1" x14ac:dyDescent="0.25">
      <c r="A66" s="55" t="s">
        <v>295</v>
      </c>
      <c r="B66" s="45" t="s">
        <v>75</v>
      </c>
      <c r="C66" s="45" t="s">
        <v>113</v>
      </c>
      <c r="D66" s="45" t="s">
        <v>77</v>
      </c>
      <c r="E66" s="45" t="s">
        <v>75</v>
      </c>
      <c r="F66" s="45" t="s">
        <v>75</v>
      </c>
      <c r="G66" s="45"/>
      <c r="H66" s="46">
        <v>752000</v>
      </c>
      <c r="I66" s="47">
        <v>58783.73</v>
      </c>
      <c r="J66" s="44">
        <f t="shared" si="0"/>
        <v>7.8169853723404268</v>
      </c>
    </row>
    <row r="67" spans="1:10" outlineLevel="2" x14ac:dyDescent="0.25">
      <c r="A67" s="55" t="s">
        <v>296</v>
      </c>
      <c r="B67" s="45" t="s">
        <v>75</v>
      </c>
      <c r="C67" s="45" t="s">
        <v>263</v>
      </c>
      <c r="D67" s="45" t="s">
        <v>77</v>
      </c>
      <c r="E67" s="45" t="s">
        <v>75</v>
      </c>
      <c r="F67" s="45" t="s">
        <v>75</v>
      </c>
      <c r="G67" s="45"/>
      <c r="H67" s="46">
        <v>20000</v>
      </c>
      <c r="I67" s="47">
        <v>0</v>
      </c>
      <c r="J67" s="44">
        <f t="shared" si="0"/>
        <v>0</v>
      </c>
    </row>
    <row r="68" spans="1:10" ht="30" outlineLevel="3" x14ac:dyDescent="0.25">
      <c r="A68" s="55" t="s">
        <v>297</v>
      </c>
      <c r="B68" s="45" t="s">
        <v>75</v>
      </c>
      <c r="C68" s="45" t="s">
        <v>263</v>
      </c>
      <c r="D68" s="45" t="s">
        <v>264</v>
      </c>
      <c r="E68" s="45" t="s">
        <v>75</v>
      </c>
      <c r="F68" s="45" t="s">
        <v>75</v>
      </c>
      <c r="G68" s="45"/>
      <c r="H68" s="46">
        <v>20000</v>
      </c>
      <c r="I68" s="47">
        <v>0</v>
      </c>
      <c r="J68" s="44">
        <f t="shared" si="0"/>
        <v>0</v>
      </c>
    </row>
    <row r="69" spans="1:10" ht="30" outlineLevel="4" x14ac:dyDescent="0.25">
      <c r="A69" s="55" t="s">
        <v>274</v>
      </c>
      <c r="B69" s="45" t="s">
        <v>80</v>
      </c>
      <c r="C69" s="45" t="s">
        <v>263</v>
      </c>
      <c r="D69" s="45" t="s">
        <v>264</v>
      </c>
      <c r="E69" s="45" t="s">
        <v>82</v>
      </c>
      <c r="F69" s="45" t="s">
        <v>83</v>
      </c>
      <c r="G69" s="45"/>
      <c r="H69" s="48">
        <v>20000</v>
      </c>
      <c r="I69" s="49">
        <v>0</v>
      </c>
      <c r="J69" s="44">
        <f t="shared" si="0"/>
        <v>0</v>
      </c>
    </row>
    <row r="70" spans="1:10" ht="45" outlineLevel="2" x14ac:dyDescent="0.25">
      <c r="A70" s="55" t="s">
        <v>298</v>
      </c>
      <c r="B70" s="45" t="s">
        <v>75</v>
      </c>
      <c r="C70" s="45" t="s">
        <v>114</v>
      </c>
      <c r="D70" s="45" t="s">
        <v>77</v>
      </c>
      <c r="E70" s="45" t="s">
        <v>75</v>
      </c>
      <c r="F70" s="45" t="s">
        <v>75</v>
      </c>
      <c r="G70" s="45"/>
      <c r="H70" s="46">
        <v>732000</v>
      </c>
      <c r="I70" s="47">
        <v>58783.73</v>
      </c>
      <c r="J70" s="44">
        <f t="shared" si="0"/>
        <v>8.0305642076502739</v>
      </c>
    </row>
    <row r="71" spans="1:10" ht="26.25" customHeight="1" outlineLevel="3" x14ac:dyDescent="0.25">
      <c r="A71" s="55" t="s">
        <v>299</v>
      </c>
      <c r="B71" s="45" t="s">
        <v>75</v>
      </c>
      <c r="C71" s="45" t="s">
        <v>114</v>
      </c>
      <c r="D71" s="45" t="s">
        <v>115</v>
      </c>
      <c r="E71" s="45" t="s">
        <v>75</v>
      </c>
      <c r="F71" s="45" t="s">
        <v>75</v>
      </c>
      <c r="G71" s="45"/>
      <c r="H71" s="46">
        <v>327000</v>
      </c>
      <c r="I71" s="47">
        <v>0</v>
      </c>
      <c r="J71" s="44">
        <f t="shared" si="0"/>
        <v>0</v>
      </c>
    </row>
    <row r="72" spans="1:10" outlineLevel="4" x14ac:dyDescent="0.25">
      <c r="A72" s="55" t="s">
        <v>273</v>
      </c>
      <c r="B72" s="45" t="s">
        <v>80</v>
      </c>
      <c r="C72" s="45" t="s">
        <v>114</v>
      </c>
      <c r="D72" s="45" t="s">
        <v>115</v>
      </c>
      <c r="E72" s="45" t="s">
        <v>82</v>
      </c>
      <c r="F72" s="45" t="s">
        <v>81</v>
      </c>
      <c r="G72" s="45" t="s">
        <v>116</v>
      </c>
      <c r="H72" s="48">
        <v>327000</v>
      </c>
      <c r="I72" s="49">
        <v>0</v>
      </c>
      <c r="J72" s="44">
        <f t="shared" ref="J72:J135" si="1">I72/H72*100</f>
        <v>0</v>
      </c>
    </row>
    <row r="73" spans="1:10" outlineLevel="3" x14ac:dyDescent="0.25">
      <c r="A73" s="55" t="s">
        <v>300</v>
      </c>
      <c r="B73" s="45" t="s">
        <v>75</v>
      </c>
      <c r="C73" s="45" t="s">
        <v>114</v>
      </c>
      <c r="D73" s="45" t="s">
        <v>117</v>
      </c>
      <c r="E73" s="45" t="s">
        <v>75</v>
      </c>
      <c r="F73" s="45" t="s">
        <v>75</v>
      </c>
      <c r="G73" s="45"/>
      <c r="H73" s="46">
        <v>405000</v>
      </c>
      <c r="I73" s="47">
        <v>58783.73</v>
      </c>
      <c r="J73" s="44">
        <f t="shared" si="1"/>
        <v>14.514501234567904</v>
      </c>
    </row>
    <row r="74" spans="1:10" ht="14.25" customHeight="1" outlineLevel="4" x14ac:dyDescent="0.25">
      <c r="A74" s="55" t="s">
        <v>281</v>
      </c>
      <c r="B74" s="45" t="s">
        <v>80</v>
      </c>
      <c r="C74" s="45" t="s">
        <v>114</v>
      </c>
      <c r="D74" s="45" t="s">
        <v>117</v>
      </c>
      <c r="E74" s="45" t="s">
        <v>82</v>
      </c>
      <c r="F74" s="45" t="s">
        <v>95</v>
      </c>
      <c r="G74" s="45"/>
      <c r="H74" s="48">
        <v>48000</v>
      </c>
      <c r="I74" s="49">
        <v>3800</v>
      </c>
      <c r="J74" s="44">
        <f t="shared" si="1"/>
        <v>7.9166666666666661</v>
      </c>
    </row>
    <row r="75" spans="1:10" ht="30" outlineLevel="4" x14ac:dyDescent="0.25">
      <c r="A75" s="55" t="s">
        <v>274</v>
      </c>
      <c r="B75" s="45" t="s">
        <v>80</v>
      </c>
      <c r="C75" s="45" t="s">
        <v>114</v>
      </c>
      <c r="D75" s="45" t="s">
        <v>117</v>
      </c>
      <c r="E75" s="45" t="s">
        <v>82</v>
      </c>
      <c r="F75" s="45" t="s">
        <v>83</v>
      </c>
      <c r="G75" s="45"/>
      <c r="H75" s="48">
        <v>30000</v>
      </c>
      <c r="I75" s="49">
        <v>0</v>
      </c>
      <c r="J75" s="44">
        <f t="shared" si="1"/>
        <v>0</v>
      </c>
    </row>
    <row r="76" spans="1:10" outlineLevel="4" x14ac:dyDescent="0.25">
      <c r="A76" s="55" t="s">
        <v>273</v>
      </c>
      <c r="B76" s="45" t="s">
        <v>80</v>
      </c>
      <c r="C76" s="45" t="s">
        <v>114</v>
      </c>
      <c r="D76" s="45" t="s">
        <v>117</v>
      </c>
      <c r="E76" s="45" t="s">
        <v>82</v>
      </c>
      <c r="F76" s="45" t="s">
        <v>81</v>
      </c>
      <c r="G76" s="45" t="s">
        <v>118</v>
      </c>
      <c r="H76" s="48">
        <v>327000</v>
      </c>
      <c r="I76" s="49">
        <v>54983.73</v>
      </c>
      <c r="J76" s="44">
        <f t="shared" si="1"/>
        <v>16.814596330275229</v>
      </c>
    </row>
    <row r="77" spans="1:10" outlineLevel="1" x14ac:dyDescent="0.25">
      <c r="A77" s="55" t="s">
        <v>301</v>
      </c>
      <c r="B77" s="45" t="s">
        <v>75</v>
      </c>
      <c r="C77" s="45" t="s">
        <v>119</v>
      </c>
      <c r="D77" s="45" t="s">
        <v>77</v>
      </c>
      <c r="E77" s="45" t="s">
        <v>75</v>
      </c>
      <c r="F77" s="45" t="s">
        <v>75</v>
      </c>
      <c r="G77" s="45"/>
      <c r="H77" s="46">
        <v>5752519.0999999996</v>
      </c>
      <c r="I77" s="47">
        <v>696068.53</v>
      </c>
      <c r="J77" s="44">
        <f t="shared" si="1"/>
        <v>12.100238485083867</v>
      </c>
    </row>
    <row r="78" spans="1:10" outlineLevel="2" x14ac:dyDescent="0.25">
      <c r="A78" s="55" t="s">
        <v>302</v>
      </c>
      <c r="B78" s="45" t="s">
        <v>75</v>
      </c>
      <c r="C78" s="45" t="s">
        <v>120</v>
      </c>
      <c r="D78" s="45" t="s">
        <v>77</v>
      </c>
      <c r="E78" s="45" t="s">
        <v>75</v>
      </c>
      <c r="F78" s="45" t="s">
        <v>75</v>
      </c>
      <c r="G78" s="45"/>
      <c r="H78" s="46">
        <v>5132519.0999999996</v>
      </c>
      <c r="I78" s="47">
        <v>696068.53</v>
      </c>
      <c r="J78" s="44">
        <f t="shared" si="1"/>
        <v>13.561927709143839</v>
      </c>
    </row>
    <row r="79" spans="1:10" ht="51.75" customHeight="1" outlineLevel="3" x14ac:dyDescent="0.25">
      <c r="A79" s="55" t="s">
        <v>303</v>
      </c>
      <c r="B79" s="45" t="s">
        <v>75</v>
      </c>
      <c r="C79" s="45" t="s">
        <v>120</v>
      </c>
      <c r="D79" s="45" t="s">
        <v>121</v>
      </c>
      <c r="E79" s="45" t="s">
        <v>75</v>
      </c>
      <c r="F79" s="45" t="s">
        <v>75</v>
      </c>
      <c r="G79" s="45"/>
      <c r="H79" s="46">
        <v>315477.40999999997</v>
      </c>
      <c r="I79" s="47">
        <v>0</v>
      </c>
      <c r="J79" s="44">
        <f t="shared" si="1"/>
        <v>0</v>
      </c>
    </row>
    <row r="80" spans="1:10" ht="15.75" customHeight="1" outlineLevel="4" x14ac:dyDescent="0.25">
      <c r="A80" s="55" t="s">
        <v>281</v>
      </c>
      <c r="B80" s="45" t="s">
        <v>80</v>
      </c>
      <c r="C80" s="45" t="s">
        <v>120</v>
      </c>
      <c r="D80" s="45" t="s">
        <v>121</v>
      </c>
      <c r="E80" s="45" t="s">
        <v>82</v>
      </c>
      <c r="F80" s="45" t="s">
        <v>95</v>
      </c>
      <c r="G80" s="45"/>
      <c r="H80" s="48">
        <v>315477.40999999997</v>
      </c>
      <c r="I80" s="49">
        <v>0</v>
      </c>
      <c r="J80" s="44">
        <f t="shared" si="1"/>
        <v>0</v>
      </c>
    </row>
    <row r="81" spans="1:10" ht="45" outlineLevel="3" x14ac:dyDescent="0.25">
      <c r="A81" s="55" t="s">
        <v>304</v>
      </c>
      <c r="B81" s="45" t="s">
        <v>75</v>
      </c>
      <c r="C81" s="45" t="s">
        <v>120</v>
      </c>
      <c r="D81" s="45" t="s">
        <v>122</v>
      </c>
      <c r="E81" s="45" t="s">
        <v>75</v>
      </c>
      <c r="F81" s="45" t="s">
        <v>75</v>
      </c>
      <c r="G81" s="45"/>
      <c r="H81" s="46">
        <v>3947574.69</v>
      </c>
      <c r="I81" s="47">
        <v>696068.53</v>
      </c>
      <c r="J81" s="44">
        <f t="shared" si="1"/>
        <v>17.632814694128054</v>
      </c>
    </row>
    <row r="82" spans="1:10" ht="17.25" customHeight="1" outlineLevel="4" x14ac:dyDescent="0.25">
      <c r="A82" s="55" t="s">
        <v>281</v>
      </c>
      <c r="B82" s="45" t="s">
        <v>80</v>
      </c>
      <c r="C82" s="45" t="s">
        <v>120</v>
      </c>
      <c r="D82" s="45" t="s">
        <v>122</v>
      </c>
      <c r="E82" s="45" t="s">
        <v>82</v>
      </c>
      <c r="F82" s="45" t="s">
        <v>95</v>
      </c>
      <c r="G82" s="45"/>
      <c r="H82" s="48">
        <v>3947574.69</v>
      </c>
      <c r="I82" s="49">
        <v>696068.53</v>
      </c>
      <c r="J82" s="44">
        <f t="shared" si="1"/>
        <v>17.632814694128054</v>
      </c>
    </row>
    <row r="83" spans="1:10" ht="43.5" customHeight="1" outlineLevel="3" x14ac:dyDescent="0.25">
      <c r="A83" s="55" t="s">
        <v>305</v>
      </c>
      <c r="B83" s="45" t="s">
        <v>75</v>
      </c>
      <c r="C83" s="45" t="s">
        <v>120</v>
      </c>
      <c r="D83" s="45" t="s">
        <v>123</v>
      </c>
      <c r="E83" s="45" t="s">
        <v>75</v>
      </c>
      <c r="F83" s="45" t="s">
        <v>75</v>
      </c>
      <c r="G83" s="45"/>
      <c r="H83" s="46">
        <v>869467</v>
      </c>
      <c r="I83" s="47">
        <v>0</v>
      </c>
      <c r="J83" s="44">
        <f t="shared" si="1"/>
        <v>0</v>
      </c>
    </row>
    <row r="84" spans="1:10" ht="16.5" customHeight="1" outlineLevel="4" x14ac:dyDescent="0.25">
      <c r="A84" s="55" t="s">
        <v>281</v>
      </c>
      <c r="B84" s="45" t="s">
        <v>80</v>
      </c>
      <c r="C84" s="45" t="s">
        <v>120</v>
      </c>
      <c r="D84" s="45" t="s">
        <v>123</v>
      </c>
      <c r="E84" s="45" t="s">
        <v>82</v>
      </c>
      <c r="F84" s="45" t="s">
        <v>95</v>
      </c>
      <c r="G84" s="45"/>
      <c r="H84" s="48">
        <v>250000</v>
      </c>
      <c r="I84" s="49">
        <v>0</v>
      </c>
      <c r="J84" s="44">
        <f t="shared" si="1"/>
        <v>0</v>
      </c>
    </row>
    <row r="85" spans="1:10" outlineLevel="4" x14ac:dyDescent="0.25">
      <c r="A85" s="55" t="s">
        <v>273</v>
      </c>
      <c r="B85" s="45" t="s">
        <v>80</v>
      </c>
      <c r="C85" s="45" t="s">
        <v>120</v>
      </c>
      <c r="D85" s="45" t="s">
        <v>123</v>
      </c>
      <c r="E85" s="45" t="s">
        <v>82</v>
      </c>
      <c r="F85" s="45" t="s">
        <v>81</v>
      </c>
      <c r="G85" s="45"/>
      <c r="H85" s="48">
        <v>519467</v>
      </c>
      <c r="I85" s="49">
        <v>0</v>
      </c>
      <c r="J85" s="44">
        <f t="shared" si="1"/>
        <v>0</v>
      </c>
    </row>
    <row r="86" spans="1:10" outlineLevel="4" x14ac:dyDescent="0.25">
      <c r="A86" s="55" t="s">
        <v>282</v>
      </c>
      <c r="B86" s="45" t="s">
        <v>80</v>
      </c>
      <c r="C86" s="45" t="s">
        <v>120</v>
      </c>
      <c r="D86" s="45" t="s">
        <v>123</v>
      </c>
      <c r="E86" s="45" t="s">
        <v>82</v>
      </c>
      <c r="F86" s="45" t="s">
        <v>92</v>
      </c>
      <c r="G86" s="45"/>
      <c r="H86" s="48">
        <v>100000</v>
      </c>
      <c r="I86" s="49">
        <v>0</v>
      </c>
      <c r="J86" s="44">
        <f t="shared" si="1"/>
        <v>0</v>
      </c>
    </row>
    <row r="87" spans="1:10" ht="30" outlineLevel="2" x14ac:dyDescent="0.25">
      <c r="A87" s="55" t="s">
        <v>306</v>
      </c>
      <c r="B87" s="45" t="s">
        <v>75</v>
      </c>
      <c r="C87" s="45" t="s">
        <v>124</v>
      </c>
      <c r="D87" s="45" t="s">
        <v>77</v>
      </c>
      <c r="E87" s="45" t="s">
        <v>75</v>
      </c>
      <c r="F87" s="45" t="s">
        <v>75</v>
      </c>
      <c r="G87" s="45"/>
      <c r="H87" s="46">
        <v>620000</v>
      </c>
      <c r="I87" s="47">
        <v>0</v>
      </c>
      <c r="J87" s="44">
        <f t="shared" si="1"/>
        <v>0</v>
      </c>
    </row>
    <row r="88" spans="1:10" ht="30" outlineLevel="3" x14ac:dyDescent="0.25">
      <c r="A88" s="55" t="s">
        <v>307</v>
      </c>
      <c r="B88" s="45" t="s">
        <v>75</v>
      </c>
      <c r="C88" s="45" t="s">
        <v>124</v>
      </c>
      <c r="D88" s="45" t="s">
        <v>125</v>
      </c>
      <c r="E88" s="45" t="s">
        <v>75</v>
      </c>
      <c r="F88" s="45" t="s">
        <v>75</v>
      </c>
      <c r="G88" s="45"/>
      <c r="H88" s="46">
        <v>600000</v>
      </c>
      <c r="I88" s="47">
        <v>0</v>
      </c>
      <c r="J88" s="44">
        <f t="shared" si="1"/>
        <v>0</v>
      </c>
    </row>
    <row r="89" spans="1:10" outlineLevel="4" x14ac:dyDescent="0.25">
      <c r="A89" s="55" t="s">
        <v>273</v>
      </c>
      <c r="B89" s="45" t="s">
        <v>80</v>
      </c>
      <c r="C89" s="45" t="s">
        <v>124</v>
      </c>
      <c r="D89" s="45" t="s">
        <v>125</v>
      </c>
      <c r="E89" s="45" t="s">
        <v>82</v>
      </c>
      <c r="F89" s="45" t="s">
        <v>81</v>
      </c>
      <c r="G89" s="45"/>
      <c r="H89" s="48">
        <v>600000</v>
      </c>
      <c r="I89" s="49">
        <v>0</v>
      </c>
      <c r="J89" s="44">
        <f t="shared" si="1"/>
        <v>0</v>
      </c>
    </row>
    <row r="90" spans="1:10" ht="45" outlineLevel="3" x14ac:dyDescent="0.25">
      <c r="A90" s="55" t="s">
        <v>389</v>
      </c>
      <c r="B90" s="45" t="s">
        <v>75</v>
      </c>
      <c r="C90" s="45" t="s">
        <v>124</v>
      </c>
      <c r="D90" s="45" t="s">
        <v>378</v>
      </c>
      <c r="E90" s="45" t="s">
        <v>75</v>
      </c>
      <c r="F90" s="45" t="s">
        <v>75</v>
      </c>
      <c r="G90" s="45"/>
      <c r="H90" s="46">
        <v>20000</v>
      </c>
      <c r="I90" s="47">
        <v>0</v>
      </c>
      <c r="J90" s="44">
        <f t="shared" si="1"/>
        <v>0</v>
      </c>
    </row>
    <row r="91" spans="1:10" ht="46.5" customHeight="1" outlineLevel="4" x14ac:dyDescent="0.25">
      <c r="A91" s="55" t="s">
        <v>390</v>
      </c>
      <c r="B91" s="45" t="s">
        <v>80</v>
      </c>
      <c r="C91" s="45" t="s">
        <v>124</v>
      </c>
      <c r="D91" s="45" t="s">
        <v>378</v>
      </c>
      <c r="E91" s="45" t="s">
        <v>379</v>
      </c>
      <c r="F91" s="45" t="s">
        <v>82</v>
      </c>
      <c r="G91" s="45"/>
      <c r="H91" s="48">
        <v>20000</v>
      </c>
      <c r="I91" s="49">
        <v>0</v>
      </c>
      <c r="J91" s="44">
        <f t="shared" si="1"/>
        <v>0</v>
      </c>
    </row>
    <row r="92" spans="1:10" ht="30" outlineLevel="1" x14ac:dyDescent="0.25">
      <c r="A92" s="55" t="s">
        <v>308</v>
      </c>
      <c r="B92" s="45" t="s">
        <v>75</v>
      </c>
      <c r="C92" s="45" t="s">
        <v>126</v>
      </c>
      <c r="D92" s="45" t="s">
        <v>77</v>
      </c>
      <c r="E92" s="45" t="s">
        <v>75</v>
      </c>
      <c r="F92" s="45" t="s">
        <v>75</v>
      </c>
      <c r="G92" s="45"/>
      <c r="H92" s="46">
        <v>31723331.149999999</v>
      </c>
      <c r="I92" s="47">
        <v>2572639.8199999998</v>
      </c>
      <c r="J92" s="44">
        <f t="shared" si="1"/>
        <v>8.1096143650097101</v>
      </c>
    </row>
    <row r="93" spans="1:10" outlineLevel="2" x14ac:dyDescent="0.25">
      <c r="A93" s="55" t="s">
        <v>309</v>
      </c>
      <c r="B93" s="45" t="s">
        <v>75</v>
      </c>
      <c r="C93" s="45" t="s">
        <v>127</v>
      </c>
      <c r="D93" s="45" t="s">
        <v>77</v>
      </c>
      <c r="E93" s="45" t="s">
        <v>75</v>
      </c>
      <c r="F93" s="45" t="s">
        <v>75</v>
      </c>
      <c r="G93" s="45"/>
      <c r="H93" s="46">
        <v>384000</v>
      </c>
      <c r="I93" s="47">
        <v>69672.600000000006</v>
      </c>
      <c r="J93" s="44">
        <f t="shared" si="1"/>
        <v>18.143906250000004</v>
      </c>
    </row>
    <row r="94" spans="1:10" ht="45" outlineLevel="3" x14ac:dyDescent="0.25">
      <c r="A94" s="55" t="s">
        <v>310</v>
      </c>
      <c r="B94" s="45" t="s">
        <v>75</v>
      </c>
      <c r="C94" s="45" t="s">
        <v>127</v>
      </c>
      <c r="D94" s="45" t="s">
        <v>128</v>
      </c>
      <c r="E94" s="45" t="s">
        <v>75</v>
      </c>
      <c r="F94" s="45" t="s">
        <v>75</v>
      </c>
      <c r="G94" s="45"/>
      <c r="H94" s="46">
        <v>384000</v>
      </c>
      <c r="I94" s="47">
        <v>69672.600000000006</v>
      </c>
      <c r="J94" s="44">
        <f t="shared" si="1"/>
        <v>18.143906250000004</v>
      </c>
    </row>
    <row r="95" spans="1:10" ht="15.75" customHeight="1" outlineLevel="4" x14ac:dyDescent="0.25">
      <c r="A95" s="55" t="s">
        <v>281</v>
      </c>
      <c r="B95" s="45" t="s">
        <v>80</v>
      </c>
      <c r="C95" s="45" t="s">
        <v>127</v>
      </c>
      <c r="D95" s="45" t="s">
        <v>128</v>
      </c>
      <c r="E95" s="45" t="s">
        <v>82</v>
      </c>
      <c r="F95" s="45" t="s">
        <v>95</v>
      </c>
      <c r="G95" s="45"/>
      <c r="H95" s="48">
        <v>384000</v>
      </c>
      <c r="I95" s="49">
        <v>69672.600000000006</v>
      </c>
      <c r="J95" s="44">
        <f t="shared" si="1"/>
        <v>18.143906250000004</v>
      </c>
    </row>
    <row r="96" spans="1:10" outlineLevel="2" x14ac:dyDescent="0.25">
      <c r="A96" s="55" t="s">
        <v>311</v>
      </c>
      <c r="B96" s="45" t="s">
        <v>75</v>
      </c>
      <c r="C96" s="45" t="s">
        <v>129</v>
      </c>
      <c r="D96" s="45" t="s">
        <v>77</v>
      </c>
      <c r="E96" s="45" t="s">
        <v>75</v>
      </c>
      <c r="F96" s="45" t="s">
        <v>75</v>
      </c>
      <c r="G96" s="45"/>
      <c r="H96" s="46">
        <v>3693502</v>
      </c>
      <c r="I96" s="47">
        <v>0</v>
      </c>
      <c r="J96" s="44">
        <f t="shared" si="1"/>
        <v>0</v>
      </c>
    </row>
    <row r="97" spans="1:10" ht="61.5" customHeight="1" outlineLevel="3" x14ac:dyDescent="0.25">
      <c r="A97" s="55" t="s">
        <v>312</v>
      </c>
      <c r="B97" s="45" t="s">
        <v>75</v>
      </c>
      <c r="C97" s="45" t="s">
        <v>129</v>
      </c>
      <c r="D97" s="45" t="s">
        <v>131</v>
      </c>
      <c r="E97" s="45" t="s">
        <v>75</v>
      </c>
      <c r="F97" s="45" t="s">
        <v>75</v>
      </c>
      <c r="G97" s="45"/>
      <c r="H97" s="46">
        <v>40000</v>
      </c>
      <c r="I97" s="47">
        <v>0</v>
      </c>
      <c r="J97" s="44">
        <f t="shared" si="1"/>
        <v>0</v>
      </c>
    </row>
    <row r="98" spans="1:10" ht="17.25" customHeight="1" outlineLevel="4" x14ac:dyDescent="0.25">
      <c r="A98" s="55" t="s">
        <v>281</v>
      </c>
      <c r="B98" s="45" t="s">
        <v>80</v>
      </c>
      <c r="C98" s="45" t="s">
        <v>129</v>
      </c>
      <c r="D98" s="45" t="s">
        <v>131</v>
      </c>
      <c r="E98" s="45" t="s">
        <v>82</v>
      </c>
      <c r="F98" s="45" t="s">
        <v>95</v>
      </c>
      <c r="G98" s="45"/>
      <c r="H98" s="48">
        <v>30000</v>
      </c>
      <c r="I98" s="49">
        <v>0</v>
      </c>
      <c r="J98" s="44">
        <f t="shared" si="1"/>
        <v>0</v>
      </c>
    </row>
    <row r="99" spans="1:10" outlineLevel="4" x14ac:dyDescent="0.25">
      <c r="A99" s="55" t="s">
        <v>273</v>
      </c>
      <c r="B99" s="45" t="s">
        <v>80</v>
      </c>
      <c r="C99" s="45" t="s">
        <v>129</v>
      </c>
      <c r="D99" s="45" t="s">
        <v>131</v>
      </c>
      <c r="E99" s="45" t="s">
        <v>82</v>
      </c>
      <c r="F99" s="45" t="s">
        <v>81</v>
      </c>
      <c r="G99" s="45"/>
      <c r="H99" s="48">
        <v>10000</v>
      </c>
      <c r="I99" s="49">
        <v>0</v>
      </c>
      <c r="J99" s="44">
        <f t="shared" si="1"/>
        <v>0</v>
      </c>
    </row>
    <row r="100" spans="1:10" ht="210" outlineLevel="3" x14ac:dyDescent="0.25">
      <c r="A100" s="55" t="s">
        <v>391</v>
      </c>
      <c r="B100" s="45" t="s">
        <v>75</v>
      </c>
      <c r="C100" s="45" t="s">
        <v>129</v>
      </c>
      <c r="D100" s="45" t="s">
        <v>380</v>
      </c>
      <c r="E100" s="45" t="s">
        <v>75</v>
      </c>
      <c r="F100" s="45" t="s">
        <v>75</v>
      </c>
      <c r="G100" s="45"/>
      <c r="H100" s="46">
        <v>3653502</v>
      </c>
      <c r="I100" s="47">
        <v>0</v>
      </c>
      <c r="J100" s="44">
        <f t="shared" si="1"/>
        <v>0</v>
      </c>
    </row>
    <row r="101" spans="1:10" ht="30" outlineLevel="4" x14ac:dyDescent="0.25">
      <c r="A101" s="55" t="s">
        <v>281</v>
      </c>
      <c r="B101" s="45" t="s">
        <v>80</v>
      </c>
      <c r="C101" s="45" t="s">
        <v>129</v>
      </c>
      <c r="D101" s="45" t="s">
        <v>380</v>
      </c>
      <c r="E101" s="45" t="s">
        <v>130</v>
      </c>
      <c r="F101" s="45" t="s">
        <v>95</v>
      </c>
      <c r="G101" s="45" t="s">
        <v>118</v>
      </c>
      <c r="H101" s="48">
        <v>335848.52</v>
      </c>
      <c r="I101" s="49">
        <v>0</v>
      </c>
      <c r="J101" s="44">
        <f t="shared" si="1"/>
        <v>0</v>
      </c>
    </row>
    <row r="102" spans="1:10" ht="30" outlineLevel="4" x14ac:dyDescent="0.25">
      <c r="A102" s="55" t="s">
        <v>281</v>
      </c>
      <c r="B102" s="45" t="s">
        <v>80</v>
      </c>
      <c r="C102" s="45" t="s">
        <v>129</v>
      </c>
      <c r="D102" s="45" t="s">
        <v>380</v>
      </c>
      <c r="E102" s="45" t="s">
        <v>130</v>
      </c>
      <c r="F102" s="45" t="s">
        <v>95</v>
      </c>
      <c r="G102" s="45" t="s">
        <v>381</v>
      </c>
      <c r="H102" s="48">
        <v>3317653.48</v>
      </c>
      <c r="I102" s="49">
        <v>0</v>
      </c>
      <c r="J102" s="44">
        <f t="shared" si="1"/>
        <v>0</v>
      </c>
    </row>
    <row r="103" spans="1:10" outlineLevel="2" x14ac:dyDescent="0.25">
      <c r="A103" s="55" t="s">
        <v>313</v>
      </c>
      <c r="B103" s="45" t="s">
        <v>75</v>
      </c>
      <c r="C103" s="45" t="s">
        <v>132</v>
      </c>
      <c r="D103" s="45" t="s">
        <v>77</v>
      </c>
      <c r="E103" s="45" t="s">
        <v>75</v>
      </c>
      <c r="F103" s="45" t="s">
        <v>75</v>
      </c>
      <c r="G103" s="45"/>
      <c r="H103" s="46">
        <v>27645829.149999999</v>
      </c>
      <c r="I103" s="47">
        <v>2502967.2200000002</v>
      </c>
      <c r="J103" s="44">
        <f t="shared" si="1"/>
        <v>9.0536883752679937</v>
      </c>
    </row>
    <row r="104" spans="1:10" ht="30" outlineLevel="3" x14ac:dyDescent="0.25">
      <c r="A104" s="55" t="s">
        <v>314</v>
      </c>
      <c r="B104" s="45" t="s">
        <v>75</v>
      </c>
      <c r="C104" s="45" t="s">
        <v>132</v>
      </c>
      <c r="D104" s="45" t="s">
        <v>133</v>
      </c>
      <c r="E104" s="45" t="s">
        <v>75</v>
      </c>
      <c r="F104" s="45" t="s">
        <v>75</v>
      </c>
      <c r="G104" s="45"/>
      <c r="H104" s="46">
        <v>11424021.51</v>
      </c>
      <c r="I104" s="47">
        <v>0</v>
      </c>
      <c r="J104" s="44">
        <f t="shared" si="1"/>
        <v>0</v>
      </c>
    </row>
    <row r="105" spans="1:10" ht="16.5" customHeight="1" outlineLevel="4" x14ac:dyDescent="0.25">
      <c r="A105" s="55" t="s">
        <v>281</v>
      </c>
      <c r="B105" s="45" t="s">
        <v>80</v>
      </c>
      <c r="C105" s="45" t="s">
        <v>132</v>
      </c>
      <c r="D105" s="45" t="s">
        <v>133</v>
      </c>
      <c r="E105" s="45" t="s">
        <v>82</v>
      </c>
      <c r="F105" s="45" t="s">
        <v>95</v>
      </c>
      <c r="G105" s="45" t="s">
        <v>116</v>
      </c>
      <c r="H105" s="48">
        <v>281973.83</v>
      </c>
      <c r="I105" s="49">
        <v>0</v>
      </c>
      <c r="J105" s="44">
        <f t="shared" si="1"/>
        <v>0</v>
      </c>
    </row>
    <row r="106" spans="1:10" ht="16.5" customHeight="1" outlineLevel="4" x14ac:dyDescent="0.25">
      <c r="A106" s="55" t="s">
        <v>281</v>
      </c>
      <c r="B106" s="45" t="s">
        <v>80</v>
      </c>
      <c r="C106" s="45" t="s">
        <v>132</v>
      </c>
      <c r="D106" s="45" t="s">
        <v>133</v>
      </c>
      <c r="E106" s="45" t="s">
        <v>82</v>
      </c>
      <c r="F106" s="45" t="s">
        <v>95</v>
      </c>
      <c r="G106" s="45" t="s">
        <v>118</v>
      </c>
      <c r="H106" s="48">
        <v>595616.30000000005</v>
      </c>
      <c r="I106" s="49">
        <v>0</v>
      </c>
      <c r="J106" s="44">
        <f t="shared" si="1"/>
        <v>0</v>
      </c>
    </row>
    <row r="107" spans="1:10" ht="16.5" customHeight="1" outlineLevel="4" x14ac:dyDescent="0.25">
      <c r="A107" s="55" t="s">
        <v>281</v>
      </c>
      <c r="B107" s="45" t="s">
        <v>80</v>
      </c>
      <c r="C107" s="45" t="s">
        <v>132</v>
      </c>
      <c r="D107" s="45" t="s">
        <v>133</v>
      </c>
      <c r="E107" s="45" t="s">
        <v>82</v>
      </c>
      <c r="F107" s="45" t="s">
        <v>95</v>
      </c>
      <c r="G107" s="45" t="s">
        <v>382</v>
      </c>
      <c r="H107" s="48">
        <v>10546431.380000001</v>
      </c>
      <c r="I107" s="49">
        <v>0</v>
      </c>
      <c r="J107" s="44">
        <f t="shared" si="1"/>
        <v>0</v>
      </c>
    </row>
    <row r="108" spans="1:10" ht="45" outlineLevel="3" x14ac:dyDescent="0.25">
      <c r="A108" s="55" t="s">
        <v>321</v>
      </c>
      <c r="B108" s="45" t="s">
        <v>75</v>
      </c>
      <c r="C108" s="45" t="s">
        <v>132</v>
      </c>
      <c r="D108" s="45" t="s">
        <v>140</v>
      </c>
      <c r="E108" s="45" t="s">
        <v>75</v>
      </c>
      <c r="F108" s="45" t="s">
        <v>75</v>
      </c>
      <c r="G108" s="45"/>
      <c r="H108" s="46">
        <v>500000</v>
      </c>
      <c r="I108" s="47">
        <v>0</v>
      </c>
      <c r="J108" s="44">
        <f t="shared" si="1"/>
        <v>0</v>
      </c>
    </row>
    <row r="109" spans="1:10" outlineLevel="4" x14ac:dyDescent="0.25">
      <c r="A109" s="55" t="s">
        <v>282</v>
      </c>
      <c r="B109" s="45" t="s">
        <v>80</v>
      </c>
      <c r="C109" s="45" t="s">
        <v>132</v>
      </c>
      <c r="D109" s="45" t="s">
        <v>140</v>
      </c>
      <c r="E109" s="45" t="s">
        <v>82</v>
      </c>
      <c r="F109" s="45" t="s">
        <v>92</v>
      </c>
      <c r="G109" s="45" t="s">
        <v>116</v>
      </c>
      <c r="H109" s="48">
        <v>500000</v>
      </c>
      <c r="I109" s="49">
        <v>0</v>
      </c>
      <c r="J109" s="44">
        <f t="shared" si="1"/>
        <v>0</v>
      </c>
    </row>
    <row r="110" spans="1:10" outlineLevel="3" x14ac:dyDescent="0.25">
      <c r="A110" s="55" t="s">
        <v>300</v>
      </c>
      <c r="B110" s="45" t="s">
        <v>75</v>
      </c>
      <c r="C110" s="45" t="s">
        <v>132</v>
      </c>
      <c r="D110" s="45" t="s">
        <v>134</v>
      </c>
      <c r="E110" s="45" t="s">
        <v>75</v>
      </c>
      <c r="F110" s="45" t="s">
        <v>75</v>
      </c>
      <c r="G110" s="45"/>
      <c r="H110" s="46">
        <v>15721807.640000001</v>
      </c>
      <c r="I110" s="47">
        <v>2502967.2200000002</v>
      </c>
      <c r="J110" s="44">
        <f t="shared" si="1"/>
        <v>15.920352654817243</v>
      </c>
    </row>
    <row r="111" spans="1:10" ht="15" customHeight="1" outlineLevel="4" x14ac:dyDescent="0.25">
      <c r="A111" s="55" t="s">
        <v>281</v>
      </c>
      <c r="B111" s="45" t="s">
        <v>80</v>
      </c>
      <c r="C111" s="45" t="s">
        <v>132</v>
      </c>
      <c r="D111" s="45" t="s">
        <v>134</v>
      </c>
      <c r="E111" s="45" t="s">
        <v>82</v>
      </c>
      <c r="F111" s="45" t="s">
        <v>95</v>
      </c>
      <c r="G111" s="45"/>
      <c r="H111" s="48">
        <v>5588986.2000000002</v>
      </c>
      <c r="I111" s="49">
        <v>579779.29</v>
      </c>
      <c r="J111" s="44">
        <f t="shared" si="1"/>
        <v>10.373603892598627</v>
      </c>
    </row>
    <row r="112" spans="1:10" outlineLevel="4" x14ac:dyDescent="0.25">
      <c r="A112" s="55" t="s">
        <v>273</v>
      </c>
      <c r="B112" s="45" t="s">
        <v>80</v>
      </c>
      <c r="C112" s="45" t="s">
        <v>132</v>
      </c>
      <c r="D112" s="45" t="s">
        <v>134</v>
      </c>
      <c r="E112" s="45" t="s">
        <v>82</v>
      </c>
      <c r="F112" s="45" t="s">
        <v>81</v>
      </c>
      <c r="G112" s="45"/>
      <c r="H112" s="48">
        <v>3511918.44</v>
      </c>
      <c r="I112" s="49">
        <v>0</v>
      </c>
      <c r="J112" s="44">
        <f t="shared" si="1"/>
        <v>0</v>
      </c>
    </row>
    <row r="113" spans="1:10" outlineLevel="4" x14ac:dyDescent="0.25">
      <c r="A113" s="55" t="s">
        <v>282</v>
      </c>
      <c r="B113" s="45" t="s">
        <v>80</v>
      </c>
      <c r="C113" s="45" t="s">
        <v>132</v>
      </c>
      <c r="D113" s="45" t="s">
        <v>134</v>
      </c>
      <c r="E113" s="45" t="s">
        <v>82</v>
      </c>
      <c r="F113" s="45" t="s">
        <v>92</v>
      </c>
      <c r="G113" s="45"/>
      <c r="H113" s="48">
        <v>3930000</v>
      </c>
      <c r="I113" s="49">
        <v>972084.71</v>
      </c>
      <c r="J113" s="44">
        <f t="shared" si="1"/>
        <v>24.734979898218828</v>
      </c>
    </row>
    <row r="114" spans="1:10" ht="30" outlineLevel="4" x14ac:dyDescent="0.25">
      <c r="A114" s="55" t="s">
        <v>274</v>
      </c>
      <c r="B114" s="45" t="s">
        <v>80</v>
      </c>
      <c r="C114" s="45" t="s">
        <v>132</v>
      </c>
      <c r="D114" s="45" t="s">
        <v>134</v>
      </c>
      <c r="E114" s="45" t="s">
        <v>82</v>
      </c>
      <c r="F114" s="45" t="s">
        <v>83</v>
      </c>
      <c r="G114" s="45"/>
      <c r="H114" s="48">
        <v>170000</v>
      </c>
      <c r="I114" s="49">
        <v>0</v>
      </c>
      <c r="J114" s="44">
        <f t="shared" si="1"/>
        <v>0</v>
      </c>
    </row>
    <row r="115" spans="1:10" outlineLevel="4" x14ac:dyDescent="0.25">
      <c r="A115" s="55" t="s">
        <v>280</v>
      </c>
      <c r="B115" s="45" t="s">
        <v>80</v>
      </c>
      <c r="C115" s="45" t="s">
        <v>132</v>
      </c>
      <c r="D115" s="45" t="s">
        <v>134</v>
      </c>
      <c r="E115" s="45" t="s">
        <v>262</v>
      </c>
      <c r="F115" s="45" t="s">
        <v>94</v>
      </c>
      <c r="G115" s="45"/>
      <c r="H115" s="48">
        <v>2515903</v>
      </c>
      <c r="I115" s="49">
        <v>950928.99</v>
      </c>
      <c r="J115" s="44">
        <f t="shared" si="1"/>
        <v>37.796727059827028</v>
      </c>
    </row>
    <row r="116" spans="1:10" ht="45" outlineLevel="4" x14ac:dyDescent="0.25">
      <c r="A116" s="55" t="s">
        <v>315</v>
      </c>
      <c r="B116" s="45" t="s">
        <v>80</v>
      </c>
      <c r="C116" s="45" t="s">
        <v>132</v>
      </c>
      <c r="D116" s="45" t="s">
        <v>134</v>
      </c>
      <c r="E116" s="45" t="s">
        <v>97</v>
      </c>
      <c r="F116" s="45" t="s">
        <v>135</v>
      </c>
      <c r="G116" s="45"/>
      <c r="H116" s="48">
        <v>5000</v>
      </c>
      <c r="I116" s="49">
        <v>174.23</v>
      </c>
      <c r="J116" s="44">
        <f t="shared" si="1"/>
        <v>3.4845999999999995</v>
      </c>
    </row>
    <row r="117" spans="1:10" outlineLevel="1" x14ac:dyDescent="0.25">
      <c r="A117" s="55" t="s">
        <v>316</v>
      </c>
      <c r="B117" s="45" t="s">
        <v>75</v>
      </c>
      <c r="C117" s="45" t="s">
        <v>136</v>
      </c>
      <c r="D117" s="45" t="s">
        <v>77</v>
      </c>
      <c r="E117" s="45" t="s">
        <v>75</v>
      </c>
      <c r="F117" s="45" t="s">
        <v>75</v>
      </c>
      <c r="G117" s="45"/>
      <c r="H117" s="46">
        <v>50000</v>
      </c>
      <c r="I117" s="47">
        <v>0</v>
      </c>
      <c r="J117" s="44">
        <f t="shared" si="1"/>
        <v>0</v>
      </c>
    </row>
    <row r="118" spans="1:10" ht="29.25" customHeight="1" outlineLevel="2" x14ac:dyDescent="0.25">
      <c r="A118" s="55" t="s">
        <v>317</v>
      </c>
      <c r="B118" s="45" t="s">
        <v>75</v>
      </c>
      <c r="C118" s="45" t="s">
        <v>137</v>
      </c>
      <c r="D118" s="45" t="s">
        <v>77</v>
      </c>
      <c r="E118" s="45" t="s">
        <v>75</v>
      </c>
      <c r="F118" s="45" t="s">
        <v>75</v>
      </c>
      <c r="G118" s="45"/>
      <c r="H118" s="46">
        <v>50000</v>
      </c>
      <c r="I118" s="47">
        <v>0</v>
      </c>
      <c r="J118" s="44">
        <f t="shared" si="1"/>
        <v>0</v>
      </c>
    </row>
    <row r="119" spans="1:10" ht="60" outlineLevel="3" x14ac:dyDescent="0.25">
      <c r="A119" s="55" t="s">
        <v>287</v>
      </c>
      <c r="B119" s="45" t="s">
        <v>75</v>
      </c>
      <c r="C119" s="45" t="s">
        <v>137</v>
      </c>
      <c r="D119" s="45" t="s">
        <v>104</v>
      </c>
      <c r="E119" s="45" t="s">
        <v>75</v>
      </c>
      <c r="F119" s="45" t="s">
        <v>75</v>
      </c>
      <c r="G119" s="45"/>
      <c r="H119" s="46">
        <v>50000</v>
      </c>
      <c r="I119" s="47">
        <v>0</v>
      </c>
      <c r="J119" s="44">
        <f t="shared" si="1"/>
        <v>0</v>
      </c>
    </row>
    <row r="120" spans="1:10" outlineLevel="4" x14ac:dyDescent="0.25">
      <c r="A120" s="55" t="s">
        <v>273</v>
      </c>
      <c r="B120" s="45" t="s">
        <v>80</v>
      </c>
      <c r="C120" s="45" t="s">
        <v>137</v>
      </c>
      <c r="D120" s="45" t="s">
        <v>104</v>
      </c>
      <c r="E120" s="45" t="s">
        <v>82</v>
      </c>
      <c r="F120" s="45" t="s">
        <v>81</v>
      </c>
      <c r="G120" s="45"/>
      <c r="H120" s="48">
        <v>50000</v>
      </c>
      <c r="I120" s="49">
        <v>0</v>
      </c>
      <c r="J120" s="44">
        <f t="shared" si="1"/>
        <v>0</v>
      </c>
    </row>
    <row r="121" spans="1:10" outlineLevel="1" x14ac:dyDescent="0.25">
      <c r="A121" s="55" t="s">
        <v>322</v>
      </c>
      <c r="B121" s="45" t="s">
        <v>75</v>
      </c>
      <c r="C121" s="45" t="s">
        <v>141</v>
      </c>
      <c r="D121" s="45" t="s">
        <v>77</v>
      </c>
      <c r="E121" s="45" t="s">
        <v>75</v>
      </c>
      <c r="F121" s="45" t="s">
        <v>75</v>
      </c>
      <c r="G121" s="45"/>
      <c r="H121" s="46">
        <v>655747.52</v>
      </c>
      <c r="I121" s="47">
        <v>54153.46</v>
      </c>
      <c r="J121" s="44">
        <f t="shared" si="1"/>
        <v>8.2582790400793282</v>
      </c>
    </row>
    <row r="122" spans="1:10" outlineLevel="2" x14ac:dyDescent="0.25">
      <c r="A122" s="55" t="s">
        <v>323</v>
      </c>
      <c r="B122" s="45" t="s">
        <v>75</v>
      </c>
      <c r="C122" s="45" t="s">
        <v>142</v>
      </c>
      <c r="D122" s="45" t="s">
        <v>77</v>
      </c>
      <c r="E122" s="45" t="s">
        <v>75</v>
      </c>
      <c r="F122" s="45" t="s">
        <v>75</v>
      </c>
      <c r="G122" s="45"/>
      <c r="H122" s="46">
        <v>240000</v>
      </c>
      <c r="I122" s="47">
        <v>28354.02</v>
      </c>
      <c r="J122" s="44">
        <f t="shared" si="1"/>
        <v>11.814175000000001</v>
      </c>
    </row>
    <row r="123" spans="1:10" ht="45" outlineLevel="3" x14ac:dyDescent="0.25">
      <c r="A123" s="55" t="s">
        <v>324</v>
      </c>
      <c r="B123" s="45" t="s">
        <v>75</v>
      </c>
      <c r="C123" s="45" t="s">
        <v>142</v>
      </c>
      <c r="D123" s="45" t="s">
        <v>143</v>
      </c>
      <c r="E123" s="45" t="s">
        <v>75</v>
      </c>
      <c r="F123" s="45" t="s">
        <v>75</v>
      </c>
      <c r="G123" s="45"/>
      <c r="H123" s="46">
        <v>240000</v>
      </c>
      <c r="I123" s="47">
        <v>28354.02</v>
      </c>
      <c r="J123" s="44">
        <f t="shared" si="1"/>
        <v>11.814175000000001</v>
      </c>
    </row>
    <row r="124" spans="1:10" ht="45" outlineLevel="4" x14ac:dyDescent="0.25">
      <c r="A124" s="55" t="s">
        <v>325</v>
      </c>
      <c r="B124" s="45" t="s">
        <v>80</v>
      </c>
      <c r="C124" s="45" t="s">
        <v>142</v>
      </c>
      <c r="D124" s="45" t="s">
        <v>143</v>
      </c>
      <c r="E124" s="45" t="s">
        <v>144</v>
      </c>
      <c r="F124" s="45" t="s">
        <v>145</v>
      </c>
      <c r="G124" s="45"/>
      <c r="H124" s="48">
        <v>240000</v>
      </c>
      <c r="I124" s="49">
        <v>28354.02</v>
      </c>
      <c r="J124" s="44">
        <f t="shared" si="1"/>
        <v>11.814175000000001</v>
      </c>
    </row>
    <row r="125" spans="1:10" outlineLevel="2" x14ac:dyDescent="0.25">
      <c r="A125" s="55" t="s">
        <v>326</v>
      </c>
      <c r="B125" s="45" t="s">
        <v>75</v>
      </c>
      <c r="C125" s="45" t="s">
        <v>146</v>
      </c>
      <c r="D125" s="45" t="s">
        <v>77</v>
      </c>
      <c r="E125" s="45" t="s">
        <v>75</v>
      </c>
      <c r="F125" s="45" t="s">
        <v>75</v>
      </c>
      <c r="G125" s="45"/>
      <c r="H125" s="46">
        <v>100547.52</v>
      </c>
      <c r="I125" s="47">
        <v>25799.439999999999</v>
      </c>
      <c r="J125" s="44">
        <f t="shared" si="1"/>
        <v>25.658952105432338</v>
      </c>
    </row>
    <row r="126" spans="1:10" ht="75" outlineLevel="3" x14ac:dyDescent="0.25">
      <c r="A126" s="55" t="s">
        <v>327</v>
      </c>
      <c r="B126" s="45" t="s">
        <v>75</v>
      </c>
      <c r="C126" s="45" t="s">
        <v>146</v>
      </c>
      <c r="D126" s="45" t="s">
        <v>147</v>
      </c>
      <c r="E126" s="45" t="s">
        <v>75</v>
      </c>
      <c r="F126" s="45" t="s">
        <v>75</v>
      </c>
      <c r="G126" s="45"/>
      <c r="H126" s="46">
        <v>100547.52</v>
      </c>
      <c r="I126" s="47">
        <v>25799.439999999999</v>
      </c>
      <c r="J126" s="44">
        <f t="shared" si="1"/>
        <v>25.658952105432338</v>
      </c>
    </row>
    <row r="127" spans="1:10" ht="29.25" customHeight="1" outlineLevel="4" x14ac:dyDescent="0.25">
      <c r="A127" s="55" t="s">
        <v>328</v>
      </c>
      <c r="B127" s="45" t="s">
        <v>80</v>
      </c>
      <c r="C127" s="45" t="s">
        <v>146</v>
      </c>
      <c r="D127" s="45" t="s">
        <v>147</v>
      </c>
      <c r="E127" s="45" t="s">
        <v>148</v>
      </c>
      <c r="F127" s="45" t="s">
        <v>149</v>
      </c>
      <c r="G127" s="45"/>
      <c r="H127" s="48">
        <v>100547.52</v>
      </c>
      <c r="I127" s="49">
        <v>25799.439999999999</v>
      </c>
      <c r="J127" s="44">
        <f t="shared" si="1"/>
        <v>25.658952105432338</v>
      </c>
    </row>
    <row r="128" spans="1:10" ht="30" outlineLevel="2" x14ac:dyDescent="0.25">
      <c r="A128" s="55" t="s">
        <v>329</v>
      </c>
      <c r="B128" s="45" t="s">
        <v>75</v>
      </c>
      <c r="C128" s="45" t="s">
        <v>150</v>
      </c>
      <c r="D128" s="45" t="s">
        <v>77</v>
      </c>
      <c r="E128" s="45" t="s">
        <v>75</v>
      </c>
      <c r="F128" s="45" t="s">
        <v>75</v>
      </c>
      <c r="G128" s="45"/>
      <c r="H128" s="46">
        <v>315200</v>
      </c>
      <c r="I128" s="47">
        <v>0</v>
      </c>
      <c r="J128" s="44">
        <f t="shared" si="1"/>
        <v>0</v>
      </c>
    </row>
    <row r="129" spans="1:10" ht="15" customHeight="1" outlineLevel="3" x14ac:dyDescent="0.25">
      <c r="A129" s="55" t="s">
        <v>330</v>
      </c>
      <c r="B129" s="45" t="s">
        <v>75</v>
      </c>
      <c r="C129" s="45" t="s">
        <v>150</v>
      </c>
      <c r="D129" s="45" t="s">
        <v>151</v>
      </c>
      <c r="E129" s="45" t="s">
        <v>75</v>
      </c>
      <c r="F129" s="45" t="s">
        <v>75</v>
      </c>
      <c r="G129" s="45"/>
      <c r="H129" s="46">
        <v>315200</v>
      </c>
      <c r="I129" s="47">
        <v>0</v>
      </c>
      <c r="J129" s="44">
        <f t="shared" si="1"/>
        <v>0</v>
      </c>
    </row>
    <row r="130" spans="1:10" outlineLevel="4" x14ac:dyDescent="0.25">
      <c r="A130" s="55" t="s">
        <v>282</v>
      </c>
      <c r="B130" s="45" t="s">
        <v>80</v>
      </c>
      <c r="C130" s="45" t="s">
        <v>150</v>
      </c>
      <c r="D130" s="45" t="s">
        <v>151</v>
      </c>
      <c r="E130" s="45" t="s">
        <v>82</v>
      </c>
      <c r="F130" s="45" t="s">
        <v>92</v>
      </c>
      <c r="G130" s="45"/>
      <c r="H130" s="48">
        <v>20000</v>
      </c>
      <c r="I130" s="49">
        <v>0</v>
      </c>
      <c r="J130" s="44">
        <f t="shared" si="1"/>
        <v>0</v>
      </c>
    </row>
    <row r="131" spans="1:10" ht="30" outlineLevel="4" x14ac:dyDescent="0.25">
      <c r="A131" s="55" t="s">
        <v>331</v>
      </c>
      <c r="B131" s="45" t="s">
        <v>80</v>
      </c>
      <c r="C131" s="45" t="s">
        <v>150</v>
      </c>
      <c r="D131" s="45" t="s">
        <v>151</v>
      </c>
      <c r="E131" s="45" t="s">
        <v>152</v>
      </c>
      <c r="F131" s="45" t="s">
        <v>153</v>
      </c>
      <c r="G131" s="45"/>
      <c r="H131" s="48">
        <v>10000</v>
      </c>
      <c r="I131" s="49">
        <v>0</v>
      </c>
      <c r="J131" s="44">
        <f t="shared" si="1"/>
        <v>0</v>
      </c>
    </row>
    <row r="132" spans="1:10" ht="60" outlineLevel="4" x14ac:dyDescent="0.25">
      <c r="A132" s="55" t="s">
        <v>332</v>
      </c>
      <c r="B132" s="45" t="s">
        <v>80</v>
      </c>
      <c r="C132" s="45" t="s">
        <v>150</v>
      </c>
      <c r="D132" s="45" t="s">
        <v>151</v>
      </c>
      <c r="E132" s="45" t="s">
        <v>154</v>
      </c>
      <c r="F132" s="45" t="s">
        <v>155</v>
      </c>
      <c r="G132" s="45"/>
      <c r="H132" s="48">
        <v>285200</v>
      </c>
      <c r="I132" s="49">
        <v>0</v>
      </c>
      <c r="J132" s="44">
        <f t="shared" si="1"/>
        <v>0</v>
      </c>
    </row>
    <row r="133" spans="1:10" outlineLevel="1" x14ac:dyDescent="0.25">
      <c r="A133" s="55" t="s">
        <v>333</v>
      </c>
      <c r="B133" s="45" t="s">
        <v>75</v>
      </c>
      <c r="C133" s="45" t="s">
        <v>156</v>
      </c>
      <c r="D133" s="45" t="s">
        <v>77</v>
      </c>
      <c r="E133" s="45" t="s">
        <v>75</v>
      </c>
      <c r="F133" s="45" t="s">
        <v>75</v>
      </c>
      <c r="G133" s="45"/>
      <c r="H133" s="46">
        <v>7827869</v>
      </c>
      <c r="I133" s="47">
        <v>1520663.84</v>
      </c>
      <c r="J133" s="44">
        <f t="shared" si="1"/>
        <v>19.426281150080566</v>
      </c>
    </row>
    <row r="134" spans="1:10" outlineLevel="2" x14ac:dyDescent="0.25">
      <c r="A134" s="55" t="s">
        <v>334</v>
      </c>
      <c r="B134" s="45" t="s">
        <v>75</v>
      </c>
      <c r="C134" s="45" t="s">
        <v>157</v>
      </c>
      <c r="D134" s="45" t="s">
        <v>77</v>
      </c>
      <c r="E134" s="45" t="s">
        <v>75</v>
      </c>
      <c r="F134" s="45" t="s">
        <v>75</v>
      </c>
      <c r="G134" s="45"/>
      <c r="H134" s="46">
        <v>7827869</v>
      </c>
      <c r="I134" s="47">
        <v>1520663.84</v>
      </c>
      <c r="J134" s="44">
        <f t="shared" si="1"/>
        <v>19.426281150080566</v>
      </c>
    </row>
    <row r="135" spans="1:10" ht="30" outlineLevel="3" x14ac:dyDescent="0.25">
      <c r="A135" s="55" t="s">
        <v>335</v>
      </c>
      <c r="B135" s="45" t="s">
        <v>75</v>
      </c>
      <c r="C135" s="45" t="s">
        <v>157</v>
      </c>
      <c r="D135" s="45" t="s">
        <v>158</v>
      </c>
      <c r="E135" s="45" t="s">
        <v>75</v>
      </c>
      <c r="F135" s="45" t="s">
        <v>75</v>
      </c>
      <c r="G135" s="45"/>
      <c r="H135" s="46">
        <v>7259519</v>
      </c>
      <c r="I135" s="47">
        <v>1520663.84</v>
      </c>
      <c r="J135" s="44">
        <f t="shared" si="1"/>
        <v>20.947170742304003</v>
      </c>
    </row>
    <row r="136" spans="1:10" ht="45" outlineLevel="4" x14ac:dyDescent="0.25">
      <c r="A136" s="55" t="s">
        <v>336</v>
      </c>
      <c r="B136" s="45" t="s">
        <v>80</v>
      </c>
      <c r="C136" s="45" t="s">
        <v>157</v>
      </c>
      <c r="D136" s="45" t="s">
        <v>158</v>
      </c>
      <c r="E136" s="45" t="s">
        <v>159</v>
      </c>
      <c r="F136" s="45" t="s">
        <v>160</v>
      </c>
      <c r="G136" s="45"/>
      <c r="H136" s="48">
        <v>7259519</v>
      </c>
      <c r="I136" s="49">
        <v>1520663.84</v>
      </c>
      <c r="J136" s="44">
        <f t="shared" ref="J136:J190" si="2">I136/H136*100</f>
        <v>20.947170742304003</v>
      </c>
    </row>
    <row r="137" spans="1:10" ht="60" outlineLevel="3" x14ac:dyDescent="0.25">
      <c r="A137" s="55" t="s">
        <v>320</v>
      </c>
      <c r="B137" s="45" t="s">
        <v>75</v>
      </c>
      <c r="C137" s="45" t="s">
        <v>157</v>
      </c>
      <c r="D137" s="45" t="s">
        <v>265</v>
      </c>
      <c r="E137" s="45" t="s">
        <v>75</v>
      </c>
      <c r="F137" s="45" t="s">
        <v>75</v>
      </c>
      <c r="G137" s="45"/>
      <c r="H137" s="46">
        <v>568350</v>
      </c>
      <c r="I137" s="47">
        <v>0</v>
      </c>
      <c r="J137" s="44">
        <f t="shared" si="2"/>
        <v>0</v>
      </c>
    </row>
    <row r="138" spans="1:10" ht="15.75" customHeight="1" outlineLevel="4" x14ac:dyDescent="0.25">
      <c r="A138" s="55" t="s">
        <v>281</v>
      </c>
      <c r="B138" s="45" t="s">
        <v>80</v>
      </c>
      <c r="C138" s="45" t="s">
        <v>157</v>
      </c>
      <c r="D138" s="45" t="s">
        <v>265</v>
      </c>
      <c r="E138" s="45" t="s">
        <v>82</v>
      </c>
      <c r="F138" s="45" t="s">
        <v>95</v>
      </c>
      <c r="G138" s="45" t="s">
        <v>116</v>
      </c>
      <c r="H138" s="48">
        <v>349155</v>
      </c>
      <c r="I138" s="49">
        <v>0</v>
      </c>
      <c r="J138" s="44">
        <f t="shared" si="2"/>
        <v>0</v>
      </c>
    </row>
    <row r="139" spans="1:10" ht="15" customHeight="1" outlineLevel="4" x14ac:dyDescent="0.25">
      <c r="A139" s="55" t="s">
        <v>281</v>
      </c>
      <c r="B139" s="45" t="s">
        <v>80</v>
      </c>
      <c r="C139" s="45" t="s">
        <v>157</v>
      </c>
      <c r="D139" s="45" t="s">
        <v>265</v>
      </c>
      <c r="E139" s="45" t="s">
        <v>82</v>
      </c>
      <c r="F139" s="45" t="s">
        <v>95</v>
      </c>
      <c r="G139" s="45" t="s">
        <v>118</v>
      </c>
      <c r="H139" s="48">
        <v>219195</v>
      </c>
      <c r="I139" s="49">
        <v>0</v>
      </c>
      <c r="J139" s="44">
        <f t="shared" si="2"/>
        <v>0</v>
      </c>
    </row>
    <row r="140" spans="1:10" ht="30" outlineLevel="1" x14ac:dyDescent="0.25">
      <c r="A140" s="55" t="s">
        <v>337</v>
      </c>
      <c r="B140" s="45" t="s">
        <v>75</v>
      </c>
      <c r="C140" s="45" t="s">
        <v>161</v>
      </c>
      <c r="D140" s="45" t="s">
        <v>77</v>
      </c>
      <c r="E140" s="45" t="s">
        <v>75</v>
      </c>
      <c r="F140" s="45" t="s">
        <v>75</v>
      </c>
      <c r="G140" s="45"/>
      <c r="H140" s="46">
        <v>213712</v>
      </c>
      <c r="I140" s="47">
        <v>89146</v>
      </c>
      <c r="J140" s="44">
        <f t="shared" si="2"/>
        <v>41.713146664670205</v>
      </c>
    </row>
    <row r="141" spans="1:10" outlineLevel="2" x14ac:dyDescent="0.25">
      <c r="A141" s="55" t="s">
        <v>392</v>
      </c>
      <c r="B141" s="45" t="s">
        <v>75</v>
      </c>
      <c r="C141" s="45" t="s">
        <v>383</v>
      </c>
      <c r="D141" s="45" t="s">
        <v>77</v>
      </c>
      <c r="E141" s="45" t="s">
        <v>75</v>
      </c>
      <c r="F141" s="45" t="s">
        <v>75</v>
      </c>
      <c r="G141" s="45"/>
      <c r="H141" s="46">
        <v>83712</v>
      </c>
      <c r="I141" s="47">
        <v>83712</v>
      </c>
      <c r="J141" s="44">
        <f t="shared" si="2"/>
        <v>100</v>
      </c>
    </row>
    <row r="142" spans="1:10" ht="60" outlineLevel="3" x14ac:dyDescent="0.25">
      <c r="A142" s="55" t="s">
        <v>393</v>
      </c>
      <c r="B142" s="45" t="s">
        <v>75</v>
      </c>
      <c r="C142" s="45" t="s">
        <v>383</v>
      </c>
      <c r="D142" s="45" t="s">
        <v>384</v>
      </c>
      <c r="E142" s="45" t="s">
        <v>75</v>
      </c>
      <c r="F142" s="45" t="s">
        <v>75</v>
      </c>
      <c r="G142" s="45"/>
      <c r="H142" s="46">
        <v>83712</v>
      </c>
      <c r="I142" s="47">
        <v>83712</v>
      </c>
      <c r="J142" s="44">
        <f t="shared" si="2"/>
        <v>100</v>
      </c>
    </row>
    <row r="143" spans="1:10" ht="45" customHeight="1" outlineLevel="4" x14ac:dyDescent="0.25">
      <c r="A143" s="55" t="s">
        <v>328</v>
      </c>
      <c r="B143" s="45" t="s">
        <v>80</v>
      </c>
      <c r="C143" s="45" t="s">
        <v>383</v>
      </c>
      <c r="D143" s="45" t="s">
        <v>384</v>
      </c>
      <c r="E143" s="45" t="s">
        <v>148</v>
      </c>
      <c r="F143" s="45" t="s">
        <v>149</v>
      </c>
      <c r="G143" s="45"/>
      <c r="H143" s="48">
        <v>83712</v>
      </c>
      <c r="I143" s="49">
        <v>83712</v>
      </c>
      <c r="J143" s="44">
        <f t="shared" si="2"/>
        <v>100</v>
      </c>
    </row>
    <row r="144" spans="1:10" outlineLevel="2" x14ac:dyDescent="0.25">
      <c r="A144" s="55" t="s">
        <v>338</v>
      </c>
      <c r="B144" s="45" t="s">
        <v>75</v>
      </c>
      <c r="C144" s="45" t="s">
        <v>162</v>
      </c>
      <c r="D144" s="45" t="s">
        <v>77</v>
      </c>
      <c r="E144" s="45" t="s">
        <v>75</v>
      </c>
      <c r="F144" s="45" t="s">
        <v>75</v>
      </c>
      <c r="G144" s="45"/>
      <c r="H144" s="46">
        <v>130000</v>
      </c>
      <c r="I144" s="47">
        <v>5434</v>
      </c>
      <c r="J144" s="44">
        <f t="shared" si="2"/>
        <v>4.18</v>
      </c>
    </row>
    <row r="145" spans="1:10" ht="13.5" customHeight="1" outlineLevel="3" x14ac:dyDescent="0.25">
      <c r="A145" s="55" t="s">
        <v>339</v>
      </c>
      <c r="B145" s="45" t="s">
        <v>75</v>
      </c>
      <c r="C145" s="45" t="s">
        <v>162</v>
      </c>
      <c r="D145" s="45" t="s">
        <v>163</v>
      </c>
      <c r="E145" s="45" t="s">
        <v>75</v>
      </c>
      <c r="F145" s="45" t="s">
        <v>75</v>
      </c>
      <c r="G145" s="45"/>
      <c r="H145" s="46">
        <v>130000</v>
      </c>
      <c r="I145" s="47">
        <v>5434</v>
      </c>
      <c r="J145" s="44">
        <f t="shared" si="2"/>
        <v>4.18</v>
      </c>
    </row>
    <row r="146" spans="1:10" outlineLevel="4" x14ac:dyDescent="0.25">
      <c r="A146" s="55" t="s">
        <v>273</v>
      </c>
      <c r="B146" s="45" t="s">
        <v>80</v>
      </c>
      <c r="C146" s="45" t="s">
        <v>162</v>
      </c>
      <c r="D146" s="45" t="s">
        <v>163</v>
      </c>
      <c r="E146" s="45" t="s">
        <v>82</v>
      </c>
      <c r="F146" s="45" t="s">
        <v>81</v>
      </c>
      <c r="G146" s="45"/>
      <c r="H146" s="48">
        <v>130000</v>
      </c>
      <c r="I146" s="49">
        <v>5434</v>
      </c>
      <c r="J146" s="44">
        <f t="shared" si="2"/>
        <v>4.18</v>
      </c>
    </row>
    <row r="147" spans="1:10" ht="57" x14ac:dyDescent="0.25">
      <c r="A147" s="57" t="s">
        <v>340</v>
      </c>
      <c r="B147" s="58" t="s">
        <v>75</v>
      </c>
      <c r="C147" s="58" t="s">
        <v>76</v>
      </c>
      <c r="D147" s="58" t="s">
        <v>77</v>
      </c>
      <c r="E147" s="58" t="s">
        <v>75</v>
      </c>
      <c r="F147" s="58" t="s">
        <v>75</v>
      </c>
      <c r="G147" s="58"/>
      <c r="H147" s="59">
        <v>11538771.57</v>
      </c>
      <c r="I147" s="60">
        <v>2110078.38</v>
      </c>
      <c r="J147" s="40">
        <f t="shared" si="2"/>
        <v>18.286854603188925</v>
      </c>
    </row>
    <row r="148" spans="1:10" outlineLevel="1" x14ac:dyDescent="0.25">
      <c r="A148" s="55" t="s">
        <v>318</v>
      </c>
      <c r="B148" s="45" t="s">
        <v>75</v>
      </c>
      <c r="C148" s="45" t="s">
        <v>138</v>
      </c>
      <c r="D148" s="45" t="s">
        <v>77</v>
      </c>
      <c r="E148" s="45" t="s">
        <v>75</v>
      </c>
      <c r="F148" s="45" t="s">
        <v>75</v>
      </c>
      <c r="G148" s="45"/>
      <c r="H148" s="46">
        <v>11538771.57</v>
      </c>
      <c r="I148" s="47">
        <v>2110078.38</v>
      </c>
      <c r="J148" s="44">
        <f t="shared" si="2"/>
        <v>18.286854603188925</v>
      </c>
    </row>
    <row r="149" spans="1:10" outlineLevel="2" x14ac:dyDescent="0.25">
      <c r="A149" s="55" t="s">
        <v>319</v>
      </c>
      <c r="B149" s="45" t="s">
        <v>75</v>
      </c>
      <c r="C149" s="45" t="s">
        <v>139</v>
      </c>
      <c r="D149" s="45" t="s">
        <v>77</v>
      </c>
      <c r="E149" s="45" t="s">
        <v>75</v>
      </c>
      <c r="F149" s="45" t="s">
        <v>75</v>
      </c>
      <c r="G149" s="45"/>
      <c r="H149" s="46">
        <v>11538771.57</v>
      </c>
      <c r="I149" s="47">
        <v>2110078.38</v>
      </c>
      <c r="J149" s="44">
        <f t="shared" si="2"/>
        <v>18.286854603188925</v>
      </c>
    </row>
    <row r="150" spans="1:10" ht="30" outlineLevel="3" x14ac:dyDescent="0.25">
      <c r="A150" s="55" t="s">
        <v>394</v>
      </c>
      <c r="B150" s="45" t="s">
        <v>75</v>
      </c>
      <c r="C150" s="45" t="s">
        <v>139</v>
      </c>
      <c r="D150" s="45" t="s">
        <v>385</v>
      </c>
      <c r="E150" s="45" t="s">
        <v>75</v>
      </c>
      <c r="F150" s="45" t="s">
        <v>75</v>
      </c>
      <c r="G150" s="45"/>
      <c r="H150" s="46">
        <v>20000</v>
      </c>
      <c r="I150" s="47">
        <v>0</v>
      </c>
      <c r="J150" s="44">
        <f t="shared" si="2"/>
        <v>0</v>
      </c>
    </row>
    <row r="151" spans="1:10" ht="30" outlineLevel="4" x14ac:dyDescent="0.25">
      <c r="A151" s="55" t="s">
        <v>285</v>
      </c>
      <c r="B151" s="45" t="s">
        <v>80</v>
      </c>
      <c r="C151" s="45" t="s">
        <v>139</v>
      </c>
      <c r="D151" s="45" t="s">
        <v>385</v>
      </c>
      <c r="E151" s="45" t="s">
        <v>386</v>
      </c>
      <c r="F151" s="45" t="s">
        <v>102</v>
      </c>
      <c r="G151" s="45"/>
      <c r="H151" s="48">
        <v>20000</v>
      </c>
      <c r="I151" s="49">
        <v>0</v>
      </c>
      <c r="J151" s="44">
        <f t="shared" si="2"/>
        <v>0</v>
      </c>
    </row>
    <row r="152" spans="1:10" ht="27.75" customHeight="1" outlineLevel="3" x14ac:dyDescent="0.25">
      <c r="A152" s="55" t="s">
        <v>341</v>
      </c>
      <c r="B152" s="45" t="s">
        <v>75</v>
      </c>
      <c r="C152" s="45" t="s">
        <v>139</v>
      </c>
      <c r="D152" s="45" t="s">
        <v>164</v>
      </c>
      <c r="E152" s="45" t="s">
        <v>75</v>
      </c>
      <c r="F152" s="45" t="s">
        <v>75</v>
      </c>
      <c r="G152" s="45"/>
      <c r="H152" s="46">
        <v>9026440</v>
      </c>
      <c r="I152" s="47">
        <v>1713376.15</v>
      </c>
      <c r="J152" s="44">
        <f t="shared" si="2"/>
        <v>18.981748618502976</v>
      </c>
    </row>
    <row r="153" spans="1:10" outlineLevel="4" x14ac:dyDescent="0.25">
      <c r="A153" s="55" t="s">
        <v>271</v>
      </c>
      <c r="B153" s="45" t="s">
        <v>80</v>
      </c>
      <c r="C153" s="45" t="s">
        <v>139</v>
      </c>
      <c r="D153" s="45" t="s">
        <v>164</v>
      </c>
      <c r="E153" s="45" t="s">
        <v>165</v>
      </c>
      <c r="F153" s="45" t="s">
        <v>87</v>
      </c>
      <c r="G153" s="45"/>
      <c r="H153" s="48">
        <v>5947238</v>
      </c>
      <c r="I153" s="49">
        <v>1192504.78</v>
      </c>
      <c r="J153" s="44">
        <f t="shared" si="2"/>
        <v>20.051405038775982</v>
      </c>
    </row>
    <row r="154" spans="1:10" ht="30" outlineLevel="4" x14ac:dyDescent="0.25">
      <c r="A154" s="55" t="s">
        <v>277</v>
      </c>
      <c r="B154" s="45" t="s">
        <v>80</v>
      </c>
      <c r="C154" s="45" t="s">
        <v>139</v>
      </c>
      <c r="D154" s="45" t="s">
        <v>164</v>
      </c>
      <c r="E154" s="45" t="s">
        <v>165</v>
      </c>
      <c r="F154" s="45" t="s">
        <v>88</v>
      </c>
      <c r="G154" s="45"/>
      <c r="H154" s="48">
        <v>10000</v>
      </c>
      <c r="I154" s="49">
        <v>0</v>
      </c>
      <c r="J154" s="44">
        <f t="shared" si="2"/>
        <v>0</v>
      </c>
    </row>
    <row r="155" spans="1:10" outlineLevel="4" x14ac:dyDescent="0.25">
      <c r="A155" s="55" t="s">
        <v>272</v>
      </c>
      <c r="B155" s="45" t="s">
        <v>80</v>
      </c>
      <c r="C155" s="45" t="s">
        <v>139</v>
      </c>
      <c r="D155" s="45" t="s">
        <v>164</v>
      </c>
      <c r="E155" s="45" t="s">
        <v>166</v>
      </c>
      <c r="F155" s="45" t="s">
        <v>90</v>
      </c>
      <c r="G155" s="45"/>
      <c r="H155" s="48">
        <v>1799086</v>
      </c>
      <c r="I155" s="49">
        <v>276995.87</v>
      </c>
      <c r="J155" s="44">
        <f t="shared" si="2"/>
        <v>15.396477433541254</v>
      </c>
    </row>
    <row r="156" spans="1:10" outlineLevel="4" x14ac:dyDescent="0.25">
      <c r="A156" s="55" t="s">
        <v>278</v>
      </c>
      <c r="B156" s="45" t="s">
        <v>80</v>
      </c>
      <c r="C156" s="45" t="s">
        <v>139</v>
      </c>
      <c r="D156" s="45" t="s">
        <v>164</v>
      </c>
      <c r="E156" s="45" t="s">
        <v>82</v>
      </c>
      <c r="F156" s="45" t="s">
        <v>91</v>
      </c>
      <c r="G156" s="45"/>
      <c r="H156" s="48">
        <v>26400</v>
      </c>
      <c r="I156" s="49">
        <v>3332.93</v>
      </c>
      <c r="J156" s="44">
        <f t="shared" si="2"/>
        <v>12.624734848484847</v>
      </c>
    </row>
    <row r="157" spans="1:10" outlineLevel="4" x14ac:dyDescent="0.25">
      <c r="A157" s="55" t="s">
        <v>279</v>
      </c>
      <c r="B157" s="45" t="s">
        <v>80</v>
      </c>
      <c r="C157" s="45" t="s">
        <v>139</v>
      </c>
      <c r="D157" s="45" t="s">
        <v>164</v>
      </c>
      <c r="E157" s="45" t="s">
        <v>82</v>
      </c>
      <c r="F157" s="45" t="s">
        <v>93</v>
      </c>
      <c r="G157" s="45"/>
      <c r="H157" s="48">
        <v>53500</v>
      </c>
      <c r="I157" s="49">
        <v>10400</v>
      </c>
      <c r="J157" s="44">
        <f t="shared" si="2"/>
        <v>19.439252336448597</v>
      </c>
    </row>
    <row r="158" spans="1:10" outlineLevel="4" x14ac:dyDescent="0.25">
      <c r="A158" s="55" t="s">
        <v>280</v>
      </c>
      <c r="B158" s="45" t="s">
        <v>80</v>
      </c>
      <c r="C158" s="45" t="s">
        <v>139</v>
      </c>
      <c r="D158" s="45" t="s">
        <v>164</v>
      </c>
      <c r="E158" s="45" t="s">
        <v>82</v>
      </c>
      <c r="F158" s="45" t="s">
        <v>94</v>
      </c>
      <c r="G158" s="45"/>
      <c r="H158" s="48">
        <v>43943.59</v>
      </c>
      <c r="I158" s="49">
        <v>8888.32</v>
      </c>
      <c r="J158" s="44">
        <f t="shared" si="2"/>
        <v>20.226658768662279</v>
      </c>
    </row>
    <row r="159" spans="1:10" ht="18" customHeight="1" outlineLevel="4" x14ac:dyDescent="0.25">
      <c r="A159" s="55" t="s">
        <v>281</v>
      </c>
      <c r="B159" s="45" t="s">
        <v>80</v>
      </c>
      <c r="C159" s="45" t="s">
        <v>139</v>
      </c>
      <c r="D159" s="45" t="s">
        <v>164</v>
      </c>
      <c r="E159" s="45" t="s">
        <v>82</v>
      </c>
      <c r="F159" s="45" t="s">
        <v>95</v>
      </c>
      <c r="G159" s="45"/>
      <c r="H159" s="48">
        <v>220835.58</v>
      </c>
      <c r="I159" s="49">
        <v>21826.66</v>
      </c>
      <c r="J159" s="44">
        <f t="shared" si="2"/>
        <v>9.8836700136816731</v>
      </c>
    </row>
    <row r="160" spans="1:10" outlineLevel="4" x14ac:dyDescent="0.25">
      <c r="A160" s="55" t="s">
        <v>273</v>
      </c>
      <c r="B160" s="45" t="s">
        <v>80</v>
      </c>
      <c r="C160" s="45" t="s">
        <v>139</v>
      </c>
      <c r="D160" s="45" t="s">
        <v>164</v>
      </c>
      <c r="E160" s="45" t="s">
        <v>82</v>
      </c>
      <c r="F160" s="45" t="s">
        <v>81</v>
      </c>
      <c r="G160" s="45"/>
      <c r="H160" s="48">
        <v>64900</v>
      </c>
      <c r="I160" s="49">
        <v>23200</v>
      </c>
      <c r="J160" s="44">
        <f t="shared" si="2"/>
        <v>35.747303543913709</v>
      </c>
    </row>
    <row r="161" spans="1:10" outlineLevel="4" x14ac:dyDescent="0.25">
      <c r="A161" s="55" t="s">
        <v>282</v>
      </c>
      <c r="B161" s="45" t="s">
        <v>80</v>
      </c>
      <c r="C161" s="45" t="s">
        <v>139</v>
      </c>
      <c r="D161" s="45" t="s">
        <v>164</v>
      </c>
      <c r="E161" s="45" t="s">
        <v>82</v>
      </c>
      <c r="F161" s="45" t="s">
        <v>92</v>
      </c>
      <c r="G161" s="45"/>
      <c r="H161" s="48">
        <v>168959</v>
      </c>
      <c r="I161" s="49">
        <v>0</v>
      </c>
      <c r="J161" s="44">
        <f t="shared" si="2"/>
        <v>0</v>
      </c>
    </row>
    <row r="162" spans="1:10" ht="30" outlineLevel="4" x14ac:dyDescent="0.25">
      <c r="A162" s="55" t="s">
        <v>274</v>
      </c>
      <c r="B162" s="45" t="s">
        <v>80</v>
      </c>
      <c r="C162" s="45" t="s">
        <v>139</v>
      </c>
      <c r="D162" s="45" t="s">
        <v>164</v>
      </c>
      <c r="E162" s="45" t="s">
        <v>82</v>
      </c>
      <c r="F162" s="45" t="s">
        <v>83</v>
      </c>
      <c r="G162" s="45"/>
      <c r="H162" s="48">
        <v>42500</v>
      </c>
      <c r="I162" s="49">
        <v>0</v>
      </c>
      <c r="J162" s="44">
        <f t="shared" si="2"/>
        <v>0</v>
      </c>
    </row>
    <row r="163" spans="1:10" outlineLevel="4" x14ac:dyDescent="0.25">
      <c r="A163" s="55" t="s">
        <v>280</v>
      </c>
      <c r="B163" s="45" t="s">
        <v>80</v>
      </c>
      <c r="C163" s="45" t="s">
        <v>139</v>
      </c>
      <c r="D163" s="45" t="s">
        <v>164</v>
      </c>
      <c r="E163" s="45" t="s">
        <v>262</v>
      </c>
      <c r="F163" s="45" t="s">
        <v>94</v>
      </c>
      <c r="G163" s="45"/>
      <c r="H163" s="48">
        <v>649077.82999999996</v>
      </c>
      <c r="I163" s="49">
        <v>176227.59</v>
      </c>
      <c r="J163" s="44">
        <f t="shared" si="2"/>
        <v>27.150455901413238</v>
      </c>
    </row>
    <row r="164" spans="1:10" ht="60" outlineLevel="3" x14ac:dyDescent="0.25">
      <c r="A164" s="55" t="s">
        <v>342</v>
      </c>
      <c r="B164" s="45" t="s">
        <v>75</v>
      </c>
      <c r="C164" s="45" t="s">
        <v>139</v>
      </c>
      <c r="D164" s="45" t="s">
        <v>167</v>
      </c>
      <c r="E164" s="45" t="s">
        <v>75</v>
      </c>
      <c r="F164" s="45" t="s">
        <v>75</v>
      </c>
      <c r="G164" s="45"/>
      <c r="H164" s="46">
        <v>1622425.57</v>
      </c>
      <c r="I164" s="47">
        <v>338702.23</v>
      </c>
      <c r="J164" s="44">
        <f t="shared" si="2"/>
        <v>20.876287717778016</v>
      </c>
    </row>
    <row r="165" spans="1:10" outlineLevel="4" x14ac:dyDescent="0.25">
      <c r="A165" s="55" t="s">
        <v>271</v>
      </c>
      <c r="B165" s="45" t="s">
        <v>80</v>
      </c>
      <c r="C165" s="45" t="s">
        <v>139</v>
      </c>
      <c r="D165" s="45" t="s">
        <v>167</v>
      </c>
      <c r="E165" s="45" t="s">
        <v>165</v>
      </c>
      <c r="F165" s="45" t="s">
        <v>87</v>
      </c>
      <c r="G165" s="45"/>
      <c r="H165" s="48">
        <v>504040.57</v>
      </c>
      <c r="I165" s="49">
        <v>69226.36</v>
      </c>
      <c r="J165" s="44">
        <f t="shared" si="2"/>
        <v>13.73428333358166</v>
      </c>
    </row>
    <row r="166" spans="1:10" outlineLevel="4" x14ac:dyDescent="0.25">
      <c r="A166" s="55" t="s">
        <v>272</v>
      </c>
      <c r="B166" s="45" t="s">
        <v>80</v>
      </c>
      <c r="C166" s="45" t="s">
        <v>139</v>
      </c>
      <c r="D166" s="45" t="s">
        <v>167</v>
      </c>
      <c r="E166" s="45" t="s">
        <v>166</v>
      </c>
      <c r="F166" s="45" t="s">
        <v>90</v>
      </c>
      <c r="G166" s="45"/>
      <c r="H166" s="48">
        <v>143365</v>
      </c>
      <c r="I166" s="49">
        <v>20906.37</v>
      </c>
      <c r="J166" s="44">
        <f t="shared" si="2"/>
        <v>14.582617793743241</v>
      </c>
    </row>
    <row r="167" spans="1:10" outlineLevel="4" x14ac:dyDescent="0.25">
      <c r="A167" s="55" t="s">
        <v>273</v>
      </c>
      <c r="B167" s="45" t="s">
        <v>80</v>
      </c>
      <c r="C167" s="45" t="s">
        <v>139</v>
      </c>
      <c r="D167" s="45" t="s">
        <v>167</v>
      </c>
      <c r="E167" s="45" t="s">
        <v>82</v>
      </c>
      <c r="F167" s="45" t="s">
        <v>81</v>
      </c>
      <c r="G167" s="45"/>
      <c r="H167" s="48">
        <v>957110</v>
      </c>
      <c r="I167" s="49">
        <v>246847.5</v>
      </c>
      <c r="J167" s="44">
        <f t="shared" si="2"/>
        <v>25.790922673464912</v>
      </c>
    </row>
    <row r="168" spans="1:10" outlineLevel="4" x14ac:dyDescent="0.25">
      <c r="A168" s="55" t="s">
        <v>280</v>
      </c>
      <c r="B168" s="45" t="s">
        <v>80</v>
      </c>
      <c r="C168" s="45" t="s">
        <v>139</v>
      </c>
      <c r="D168" s="45" t="s">
        <v>167</v>
      </c>
      <c r="E168" s="45" t="s">
        <v>262</v>
      </c>
      <c r="F168" s="45" t="s">
        <v>94</v>
      </c>
      <c r="G168" s="45"/>
      <c r="H168" s="48">
        <v>17910</v>
      </c>
      <c r="I168" s="49">
        <v>1722</v>
      </c>
      <c r="J168" s="44">
        <f t="shared" si="2"/>
        <v>9.6147403685092137</v>
      </c>
    </row>
    <row r="169" spans="1:10" ht="30" outlineLevel="3" x14ac:dyDescent="0.25">
      <c r="A169" s="55" t="s">
        <v>343</v>
      </c>
      <c r="B169" s="45" t="s">
        <v>75</v>
      </c>
      <c r="C169" s="45" t="s">
        <v>139</v>
      </c>
      <c r="D169" s="45" t="s">
        <v>168</v>
      </c>
      <c r="E169" s="45" t="s">
        <v>75</v>
      </c>
      <c r="F169" s="45" t="s">
        <v>75</v>
      </c>
      <c r="G169" s="45"/>
      <c r="H169" s="46">
        <v>869906</v>
      </c>
      <c r="I169" s="47">
        <v>58000</v>
      </c>
      <c r="J169" s="44">
        <f t="shared" si="2"/>
        <v>6.6673870510147077</v>
      </c>
    </row>
    <row r="170" spans="1:10" outlineLevel="4" x14ac:dyDescent="0.25">
      <c r="A170" s="55" t="s">
        <v>273</v>
      </c>
      <c r="B170" s="45" t="s">
        <v>80</v>
      </c>
      <c r="C170" s="45" t="s">
        <v>139</v>
      </c>
      <c r="D170" s="45" t="s">
        <v>168</v>
      </c>
      <c r="E170" s="45" t="s">
        <v>82</v>
      </c>
      <c r="F170" s="45" t="s">
        <v>81</v>
      </c>
      <c r="G170" s="45"/>
      <c r="H170" s="48">
        <v>737506</v>
      </c>
      <c r="I170" s="49">
        <v>58000</v>
      </c>
      <c r="J170" s="44">
        <f t="shared" si="2"/>
        <v>7.8643427985670629</v>
      </c>
    </row>
    <row r="171" spans="1:10" ht="30" outlineLevel="4" x14ac:dyDescent="0.25">
      <c r="A171" s="55" t="s">
        <v>274</v>
      </c>
      <c r="B171" s="45" t="s">
        <v>80</v>
      </c>
      <c r="C171" s="45" t="s">
        <v>139</v>
      </c>
      <c r="D171" s="45" t="s">
        <v>168</v>
      </c>
      <c r="E171" s="45" t="s">
        <v>82</v>
      </c>
      <c r="F171" s="45" t="s">
        <v>83</v>
      </c>
      <c r="G171" s="45"/>
      <c r="H171" s="48">
        <v>39100</v>
      </c>
      <c r="I171" s="49">
        <v>0</v>
      </c>
      <c r="J171" s="44">
        <f t="shared" si="2"/>
        <v>0</v>
      </c>
    </row>
    <row r="172" spans="1:10" ht="48" customHeight="1" outlineLevel="4" x14ac:dyDescent="0.25">
      <c r="A172" s="55" t="s">
        <v>275</v>
      </c>
      <c r="B172" s="45" t="s">
        <v>80</v>
      </c>
      <c r="C172" s="45" t="s">
        <v>139</v>
      </c>
      <c r="D172" s="45" t="s">
        <v>168</v>
      </c>
      <c r="E172" s="45" t="s">
        <v>82</v>
      </c>
      <c r="F172" s="45" t="s">
        <v>84</v>
      </c>
      <c r="G172" s="45"/>
      <c r="H172" s="48">
        <v>93300</v>
      </c>
      <c r="I172" s="49">
        <v>0</v>
      </c>
      <c r="J172" s="44">
        <f t="shared" si="2"/>
        <v>0</v>
      </c>
    </row>
    <row r="173" spans="1:10" ht="56.25" customHeight="1" x14ac:dyDescent="0.25">
      <c r="A173" s="57" t="s">
        <v>344</v>
      </c>
      <c r="B173" s="58" t="s">
        <v>75</v>
      </c>
      <c r="C173" s="58" t="s">
        <v>76</v>
      </c>
      <c r="D173" s="58" t="s">
        <v>77</v>
      </c>
      <c r="E173" s="58" t="s">
        <v>75</v>
      </c>
      <c r="F173" s="58" t="s">
        <v>75</v>
      </c>
      <c r="G173" s="58"/>
      <c r="H173" s="59">
        <v>5907953</v>
      </c>
      <c r="I173" s="60">
        <v>818389.23</v>
      </c>
      <c r="J173" s="40">
        <f t="shared" si="2"/>
        <v>13.852331425114587</v>
      </c>
    </row>
    <row r="174" spans="1:10" outlineLevel="1" x14ac:dyDescent="0.25">
      <c r="A174" s="55" t="s">
        <v>318</v>
      </c>
      <c r="B174" s="45" t="s">
        <v>75</v>
      </c>
      <c r="C174" s="45" t="s">
        <v>138</v>
      </c>
      <c r="D174" s="45" t="s">
        <v>77</v>
      </c>
      <c r="E174" s="45" t="s">
        <v>75</v>
      </c>
      <c r="F174" s="45" t="s">
        <v>75</v>
      </c>
      <c r="G174" s="45"/>
      <c r="H174" s="46">
        <v>5907953</v>
      </c>
      <c r="I174" s="47">
        <v>818389.23</v>
      </c>
      <c r="J174" s="44">
        <f t="shared" si="2"/>
        <v>13.852331425114587</v>
      </c>
    </row>
    <row r="175" spans="1:10" outlineLevel="2" x14ac:dyDescent="0.25">
      <c r="A175" s="55" t="s">
        <v>319</v>
      </c>
      <c r="B175" s="45" t="s">
        <v>75</v>
      </c>
      <c r="C175" s="45" t="s">
        <v>139</v>
      </c>
      <c r="D175" s="45" t="s">
        <v>77</v>
      </c>
      <c r="E175" s="45" t="s">
        <v>75</v>
      </c>
      <c r="F175" s="45" t="s">
        <v>75</v>
      </c>
      <c r="G175" s="45"/>
      <c r="H175" s="46">
        <v>5907953</v>
      </c>
      <c r="I175" s="47">
        <v>818389.23</v>
      </c>
      <c r="J175" s="44">
        <f t="shared" si="2"/>
        <v>13.852331425114587</v>
      </c>
    </row>
    <row r="176" spans="1:10" ht="28.5" customHeight="1" outlineLevel="3" x14ac:dyDescent="0.25">
      <c r="A176" s="55" t="s">
        <v>341</v>
      </c>
      <c r="B176" s="45" t="s">
        <v>75</v>
      </c>
      <c r="C176" s="45" t="s">
        <v>139</v>
      </c>
      <c r="D176" s="45" t="s">
        <v>164</v>
      </c>
      <c r="E176" s="45" t="s">
        <v>75</v>
      </c>
      <c r="F176" s="45" t="s">
        <v>75</v>
      </c>
      <c r="G176" s="45"/>
      <c r="H176" s="46">
        <v>5877953</v>
      </c>
      <c r="I176" s="47">
        <v>818389.23</v>
      </c>
      <c r="J176" s="44">
        <f t="shared" si="2"/>
        <v>13.923031198105869</v>
      </c>
    </row>
    <row r="177" spans="1:10" outlineLevel="4" x14ac:dyDescent="0.25">
      <c r="A177" s="55" t="s">
        <v>271</v>
      </c>
      <c r="B177" s="45" t="s">
        <v>80</v>
      </c>
      <c r="C177" s="45" t="s">
        <v>139</v>
      </c>
      <c r="D177" s="45" t="s">
        <v>164</v>
      </c>
      <c r="E177" s="45" t="s">
        <v>165</v>
      </c>
      <c r="F177" s="45" t="s">
        <v>87</v>
      </c>
      <c r="G177" s="45"/>
      <c r="H177" s="48">
        <v>3006235</v>
      </c>
      <c r="I177" s="49">
        <v>507926.17</v>
      </c>
      <c r="J177" s="44">
        <f t="shared" si="2"/>
        <v>16.895757317708028</v>
      </c>
    </row>
    <row r="178" spans="1:10" ht="30" outlineLevel="4" x14ac:dyDescent="0.25">
      <c r="A178" s="55" t="s">
        <v>277</v>
      </c>
      <c r="B178" s="45" t="s">
        <v>80</v>
      </c>
      <c r="C178" s="45" t="s">
        <v>139</v>
      </c>
      <c r="D178" s="45" t="s">
        <v>164</v>
      </c>
      <c r="E178" s="45" t="s">
        <v>165</v>
      </c>
      <c r="F178" s="45" t="s">
        <v>88</v>
      </c>
      <c r="G178" s="45"/>
      <c r="H178" s="48">
        <v>30000</v>
      </c>
      <c r="I178" s="49">
        <v>6546.64</v>
      </c>
      <c r="J178" s="44">
        <f t="shared" si="2"/>
        <v>21.822133333333333</v>
      </c>
    </row>
    <row r="179" spans="1:10" outlineLevel="4" x14ac:dyDescent="0.25">
      <c r="A179" s="55" t="s">
        <v>272</v>
      </c>
      <c r="B179" s="45" t="s">
        <v>80</v>
      </c>
      <c r="C179" s="45" t="s">
        <v>139</v>
      </c>
      <c r="D179" s="45" t="s">
        <v>164</v>
      </c>
      <c r="E179" s="45" t="s">
        <v>166</v>
      </c>
      <c r="F179" s="45" t="s">
        <v>90</v>
      </c>
      <c r="G179" s="45"/>
      <c r="H179" s="48">
        <v>916943</v>
      </c>
      <c r="I179" s="49">
        <v>137546.03</v>
      </c>
      <c r="J179" s="44">
        <f t="shared" si="2"/>
        <v>15.000499485791375</v>
      </c>
    </row>
    <row r="180" spans="1:10" outlineLevel="4" x14ac:dyDescent="0.25">
      <c r="A180" s="55" t="s">
        <v>278</v>
      </c>
      <c r="B180" s="45" t="s">
        <v>80</v>
      </c>
      <c r="C180" s="45" t="s">
        <v>139</v>
      </c>
      <c r="D180" s="45" t="s">
        <v>164</v>
      </c>
      <c r="E180" s="45" t="s">
        <v>82</v>
      </c>
      <c r="F180" s="45" t="s">
        <v>91</v>
      </c>
      <c r="G180" s="45"/>
      <c r="H180" s="48">
        <v>32400</v>
      </c>
      <c r="I180" s="49">
        <v>4918.47</v>
      </c>
      <c r="J180" s="44">
        <f t="shared" si="2"/>
        <v>15.180462962962965</v>
      </c>
    </row>
    <row r="181" spans="1:10" outlineLevel="4" x14ac:dyDescent="0.25">
      <c r="A181" s="55" t="s">
        <v>279</v>
      </c>
      <c r="B181" s="45" t="s">
        <v>80</v>
      </c>
      <c r="C181" s="45" t="s">
        <v>139</v>
      </c>
      <c r="D181" s="45" t="s">
        <v>164</v>
      </c>
      <c r="E181" s="45" t="s">
        <v>82</v>
      </c>
      <c r="F181" s="45" t="s">
        <v>93</v>
      </c>
      <c r="G181" s="45"/>
      <c r="H181" s="48">
        <v>10000</v>
      </c>
      <c r="I181" s="49">
        <v>0</v>
      </c>
      <c r="J181" s="44">
        <f t="shared" si="2"/>
        <v>0</v>
      </c>
    </row>
    <row r="182" spans="1:10" outlineLevel="4" x14ac:dyDescent="0.25">
      <c r="A182" s="55" t="s">
        <v>280</v>
      </c>
      <c r="B182" s="45" t="s">
        <v>80</v>
      </c>
      <c r="C182" s="45" t="s">
        <v>139</v>
      </c>
      <c r="D182" s="45" t="s">
        <v>164</v>
      </c>
      <c r="E182" s="45" t="s">
        <v>82</v>
      </c>
      <c r="F182" s="45" t="s">
        <v>94</v>
      </c>
      <c r="G182" s="45"/>
      <c r="H182" s="48">
        <v>4888</v>
      </c>
      <c r="I182" s="49">
        <v>679.58</v>
      </c>
      <c r="J182" s="44">
        <f t="shared" si="2"/>
        <v>13.90302782324059</v>
      </c>
    </row>
    <row r="183" spans="1:10" ht="15" customHeight="1" outlineLevel="4" x14ac:dyDescent="0.25">
      <c r="A183" s="55" t="s">
        <v>281</v>
      </c>
      <c r="B183" s="45" t="s">
        <v>80</v>
      </c>
      <c r="C183" s="45" t="s">
        <v>139</v>
      </c>
      <c r="D183" s="45" t="s">
        <v>164</v>
      </c>
      <c r="E183" s="45" t="s">
        <v>82</v>
      </c>
      <c r="F183" s="45" t="s">
        <v>95</v>
      </c>
      <c r="G183" s="45"/>
      <c r="H183" s="48">
        <v>1105980</v>
      </c>
      <c r="I183" s="49">
        <v>41623</v>
      </c>
      <c r="J183" s="44">
        <f t="shared" si="2"/>
        <v>3.7634496103003672</v>
      </c>
    </row>
    <row r="184" spans="1:10" outlineLevel="4" x14ac:dyDescent="0.25">
      <c r="A184" s="55" t="s">
        <v>273</v>
      </c>
      <c r="B184" s="45" t="s">
        <v>80</v>
      </c>
      <c r="C184" s="45" t="s">
        <v>139</v>
      </c>
      <c r="D184" s="45" t="s">
        <v>164</v>
      </c>
      <c r="E184" s="45" t="s">
        <v>82</v>
      </c>
      <c r="F184" s="45" t="s">
        <v>81</v>
      </c>
      <c r="G184" s="45"/>
      <c r="H184" s="48">
        <v>335240</v>
      </c>
      <c r="I184" s="49">
        <v>28900</v>
      </c>
      <c r="J184" s="44">
        <f t="shared" si="2"/>
        <v>8.6206896551724146</v>
      </c>
    </row>
    <row r="185" spans="1:10" outlineLevel="4" x14ac:dyDescent="0.25">
      <c r="A185" s="55" t="s">
        <v>282</v>
      </c>
      <c r="B185" s="45" t="s">
        <v>80</v>
      </c>
      <c r="C185" s="45" t="s">
        <v>139</v>
      </c>
      <c r="D185" s="45" t="s">
        <v>164</v>
      </c>
      <c r="E185" s="45" t="s">
        <v>82</v>
      </c>
      <c r="F185" s="45" t="s">
        <v>92</v>
      </c>
      <c r="G185" s="45"/>
      <c r="H185" s="48">
        <v>105000</v>
      </c>
      <c r="I185" s="49">
        <v>0</v>
      </c>
      <c r="J185" s="44">
        <f t="shared" si="2"/>
        <v>0</v>
      </c>
    </row>
    <row r="186" spans="1:10" ht="30" outlineLevel="4" x14ac:dyDescent="0.25">
      <c r="A186" s="55" t="s">
        <v>274</v>
      </c>
      <c r="B186" s="45" t="s">
        <v>80</v>
      </c>
      <c r="C186" s="45" t="s">
        <v>139</v>
      </c>
      <c r="D186" s="45" t="s">
        <v>164</v>
      </c>
      <c r="E186" s="45" t="s">
        <v>82</v>
      </c>
      <c r="F186" s="45" t="s">
        <v>83</v>
      </c>
      <c r="G186" s="45"/>
      <c r="H186" s="48">
        <v>59000</v>
      </c>
      <c r="I186" s="49">
        <v>1230</v>
      </c>
      <c r="J186" s="44">
        <f t="shared" si="2"/>
        <v>2.0847457627118646</v>
      </c>
    </row>
    <row r="187" spans="1:10" outlineLevel="4" x14ac:dyDescent="0.25">
      <c r="A187" s="55" t="s">
        <v>280</v>
      </c>
      <c r="B187" s="45" t="s">
        <v>80</v>
      </c>
      <c r="C187" s="45" t="s">
        <v>139</v>
      </c>
      <c r="D187" s="45" t="s">
        <v>164</v>
      </c>
      <c r="E187" s="45" t="s">
        <v>262</v>
      </c>
      <c r="F187" s="45" t="s">
        <v>94</v>
      </c>
      <c r="G187" s="45"/>
      <c r="H187" s="48">
        <v>272267</v>
      </c>
      <c r="I187" s="49">
        <v>89019.34</v>
      </c>
      <c r="J187" s="44">
        <f t="shared" si="2"/>
        <v>32.695603947595558</v>
      </c>
    </row>
    <row r="188" spans="1:10" ht="30" outlineLevel="3" x14ac:dyDescent="0.25">
      <c r="A188" s="55" t="s">
        <v>343</v>
      </c>
      <c r="B188" s="45" t="s">
        <v>75</v>
      </c>
      <c r="C188" s="45" t="s">
        <v>139</v>
      </c>
      <c r="D188" s="45" t="s">
        <v>168</v>
      </c>
      <c r="E188" s="45" t="s">
        <v>75</v>
      </c>
      <c r="F188" s="45" t="s">
        <v>75</v>
      </c>
      <c r="G188" s="45"/>
      <c r="H188" s="46">
        <v>30000</v>
      </c>
      <c r="I188" s="47">
        <v>0</v>
      </c>
      <c r="J188" s="44">
        <f t="shared" si="2"/>
        <v>0</v>
      </c>
    </row>
    <row r="189" spans="1:10" ht="35.25" customHeight="1" outlineLevel="4" x14ac:dyDescent="0.25">
      <c r="A189" s="55" t="s">
        <v>275</v>
      </c>
      <c r="B189" s="45" t="s">
        <v>80</v>
      </c>
      <c r="C189" s="45" t="s">
        <v>139</v>
      </c>
      <c r="D189" s="45" t="s">
        <v>168</v>
      </c>
      <c r="E189" s="45" t="s">
        <v>82</v>
      </c>
      <c r="F189" s="45" t="s">
        <v>84</v>
      </c>
      <c r="G189" s="45"/>
      <c r="H189" s="48">
        <v>30000</v>
      </c>
      <c r="I189" s="49">
        <v>0</v>
      </c>
      <c r="J189" s="44">
        <f t="shared" si="2"/>
        <v>0</v>
      </c>
    </row>
    <row r="190" spans="1:10" ht="20.25" customHeight="1" x14ac:dyDescent="0.25">
      <c r="A190" s="83" t="s">
        <v>169</v>
      </c>
      <c r="B190" s="84"/>
      <c r="C190" s="84"/>
      <c r="D190" s="84"/>
      <c r="E190" s="84"/>
      <c r="F190" s="84"/>
      <c r="G190" s="84"/>
      <c r="H190" s="50">
        <v>86852758.340000004</v>
      </c>
      <c r="I190" s="51">
        <v>11092798.74</v>
      </c>
      <c r="J190" s="44">
        <f t="shared" si="2"/>
        <v>12.77195906268784</v>
      </c>
    </row>
    <row r="191" spans="1:10" ht="12.75" customHeight="1" x14ac:dyDescent="0.25">
      <c r="A191" s="56"/>
      <c r="B191" s="52"/>
      <c r="C191" s="52"/>
      <c r="D191" s="52"/>
      <c r="E191" s="52"/>
      <c r="F191" s="52"/>
      <c r="G191" s="52"/>
      <c r="H191" s="52"/>
      <c r="I191" s="52"/>
    </row>
  </sheetData>
  <mergeCells count="15">
    <mergeCell ref="A190:G190"/>
    <mergeCell ref="I5:I6"/>
    <mergeCell ref="A5:A6"/>
    <mergeCell ref="B5:B6"/>
    <mergeCell ref="C5:C6"/>
    <mergeCell ref="D5:D6"/>
    <mergeCell ref="E5:E6"/>
    <mergeCell ref="F5:F6"/>
    <mergeCell ref="G5:G6"/>
    <mergeCell ref="H5:H6"/>
    <mergeCell ref="I1:J1"/>
    <mergeCell ref="A2:J2"/>
    <mergeCell ref="A3:J3"/>
    <mergeCell ref="J5:J6"/>
    <mergeCell ref="A4:J4"/>
  </mergeCells>
  <pageMargins left="0.51181102362204722" right="0.31496062992125984" top="0.35433070866141736" bottom="0.35433070866141736" header="0" footer="0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activeCell="D20" sqref="D20"/>
    </sheetView>
  </sheetViews>
  <sheetFormatPr defaultColWidth="8.85546875" defaultRowHeight="15.75" x14ac:dyDescent="0.25"/>
  <cols>
    <col min="1" max="1" width="50.7109375" style="2" customWidth="1"/>
    <col min="2" max="2" width="7.42578125" style="2" customWidth="1"/>
    <col min="3" max="3" width="22.140625" style="2" customWidth="1"/>
    <col min="4" max="4" width="19.42578125" style="2" customWidth="1"/>
    <col min="5" max="5" width="18.85546875" style="2" customWidth="1"/>
    <col min="6" max="16384" width="8.85546875" style="2"/>
  </cols>
  <sheetData>
    <row r="1" spans="1:6" x14ac:dyDescent="0.25">
      <c r="E1" s="33" t="s">
        <v>192</v>
      </c>
    </row>
    <row r="2" spans="1:6" ht="15.75" customHeight="1" x14ac:dyDescent="0.25">
      <c r="A2" s="87" t="s">
        <v>345</v>
      </c>
      <c r="B2" s="88"/>
      <c r="C2" s="88"/>
      <c r="D2" s="88"/>
      <c r="E2" s="88"/>
    </row>
    <row r="3" spans="1:6" x14ac:dyDescent="0.25">
      <c r="A3" s="16"/>
      <c r="B3" s="16"/>
      <c r="C3" s="16"/>
      <c r="D3" s="15"/>
      <c r="E3" s="15"/>
    </row>
    <row r="4" spans="1:6" ht="24" customHeight="1" x14ac:dyDescent="0.25">
      <c r="A4" s="89" t="s">
        <v>1</v>
      </c>
      <c r="B4" s="91" t="s">
        <v>171</v>
      </c>
      <c r="C4" s="91" t="s">
        <v>172</v>
      </c>
      <c r="D4" s="93" t="s">
        <v>173</v>
      </c>
      <c r="E4" s="93" t="s">
        <v>174</v>
      </c>
    </row>
    <row r="5" spans="1:6" ht="22.5" customHeight="1" x14ac:dyDescent="0.25">
      <c r="A5" s="90"/>
      <c r="B5" s="92"/>
      <c r="C5" s="92"/>
      <c r="D5" s="94"/>
      <c r="E5" s="94"/>
    </row>
    <row r="6" spans="1:6" x14ac:dyDescent="0.25">
      <c r="A6" s="17">
        <v>1</v>
      </c>
      <c r="B6" s="18">
        <v>2</v>
      </c>
      <c r="C6" s="18">
        <v>3</v>
      </c>
      <c r="D6" s="18">
        <v>4</v>
      </c>
      <c r="E6" s="61">
        <f>E10</f>
        <v>2031752.8499999996</v>
      </c>
    </row>
    <row r="7" spans="1:6" x14ac:dyDescent="0.25">
      <c r="A7" s="19" t="s">
        <v>175</v>
      </c>
      <c r="B7" s="21" t="s">
        <v>176</v>
      </c>
      <c r="C7" s="22" t="s">
        <v>177</v>
      </c>
      <c r="D7" s="23">
        <f>D10</f>
        <v>16360015.210000008</v>
      </c>
      <c r="E7" s="23">
        <f>E10</f>
        <v>2031752.8499999996</v>
      </c>
    </row>
    <row r="8" spans="1:6" ht="38.25" x14ac:dyDescent="0.25">
      <c r="A8" s="19" t="s">
        <v>178</v>
      </c>
      <c r="B8" s="21" t="s">
        <v>179</v>
      </c>
      <c r="C8" s="22" t="s">
        <v>177</v>
      </c>
      <c r="D8" s="23">
        <v>0</v>
      </c>
      <c r="E8" s="23">
        <v>0</v>
      </c>
    </row>
    <row r="9" spans="1:6" ht="25.5" x14ac:dyDescent="0.25">
      <c r="A9" s="19" t="s">
        <v>180</v>
      </c>
      <c r="B9" s="21" t="s">
        <v>181</v>
      </c>
      <c r="C9" s="22" t="s">
        <v>177</v>
      </c>
      <c r="D9" s="23">
        <v>0</v>
      </c>
      <c r="E9" s="23">
        <v>0</v>
      </c>
    </row>
    <row r="10" spans="1:6" x14ac:dyDescent="0.25">
      <c r="A10" s="19" t="s">
        <v>182</v>
      </c>
      <c r="B10" s="21" t="s">
        <v>183</v>
      </c>
      <c r="C10" s="22"/>
      <c r="D10" s="23">
        <f>D11+D13</f>
        <v>16360015.210000008</v>
      </c>
      <c r="E10" s="23">
        <f>E11+E13</f>
        <v>2031752.8499999996</v>
      </c>
    </row>
    <row r="11" spans="1:6" x14ac:dyDescent="0.25">
      <c r="A11" s="19" t="s">
        <v>184</v>
      </c>
      <c r="B11" s="21" t="s">
        <v>185</v>
      </c>
      <c r="C11" s="22"/>
      <c r="D11" s="23">
        <f>D12</f>
        <v>-70492743.129999995</v>
      </c>
      <c r="E11" s="23">
        <f>E12</f>
        <v>-9061045.8900000006</v>
      </c>
    </row>
    <row r="12" spans="1:6" ht="25.5" x14ac:dyDescent="0.25">
      <c r="A12" s="20" t="s">
        <v>186</v>
      </c>
      <c r="B12" s="24" t="s">
        <v>185</v>
      </c>
      <c r="C12" s="25" t="s">
        <v>187</v>
      </c>
      <c r="D12" s="26">
        <v>-70492743.129999995</v>
      </c>
      <c r="E12" s="26">
        <v>-9061045.8900000006</v>
      </c>
    </row>
    <row r="13" spans="1:6" x14ac:dyDescent="0.25">
      <c r="A13" s="19" t="s">
        <v>188</v>
      </c>
      <c r="B13" s="21" t="s">
        <v>189</v>
      </c>
      <c r="C13" s="22"/>
      <c r="D13" s="23">
        <f>D14</f>
        <v>86852758.340000004</v>
      </c>
      <c r="E13" s="23">
        <f>E14</f>
        <v>11092798.74</v>
      </c>
      <c r="F13" s="3"/>
    </row>
    <row r="14" spans="1:6" ht="25.5" x14ac:dyDescent="0.25">
      <c r="A14" s="20" t="s">
        <v>190</v>
      </c>
      <c r="B14" s="24" t="s">
        <v>189</v>
      </c>
      <c r="C14" s="25" t="s">
        <v>191</v>
      </c>
      <c r="D14" s="26">
        <v>86852758.340000004</v>
      </c>
      <c r="E14" s="26">
        <v>11092798.74</v>
      </c>
    </row>
    <row r="15" spans="1:6" x14ac:dyDescent="0.25">
      <c r="D15" s="3"/>
      <c r="E15" s="3"/>
    </row>
    <row r="18" spans="5:5" x14ac:dyDescent="0.25">
      <c r="E18" s="3"/>
    </row>
  </sheetData>
  <mergeCells count="6">
    <mergeCell ref="A2:E2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6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AD0BB64-D247-475F-9150-E1A248A990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</vt:lpstr>
      <vt:lpstr>ист.</vt:lpstr>
      <vt:lpstr>доходы!Заголовки_для_печати</vt:lpstr>
      <vt:lpstr>доходы!Область_печати</vt:lpstr>
      <vt:lpstr>расх!Область_печати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Годунова-ПК\Годунова</dc:creator>
  <cp:lastModifiedBy>GL-BUH</cp:lastModifiedBy>
  <cp:lastPrinted>2022-04-06T05:33:02Z</cp:lastPrinted>
  <dcterms:created xsi:type="dcterms:W3CDTF">2020-04-01T06:37:20Z</dcterms:created>
  <dcterms:modified xsi:type="dcterms:W3CDTF">2022-04-11T05:14:20Z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Годунова месячный отчет.xlsx</vt:lpwstr>
  </property>
  <property fmtid="{D5CDD505-2E9C-101B-9397-08002B2CF9AE}" pid="3" name="Название отчета">
    <vt:lpwstr>Годунова месячный отчет.xlsx</vt:lpwstr>
  </property>
  <property fmtid="{D5CDD505-2E9C-101B-9397-08002B2CF9AE}" pid="4" name="Версия клиента">
    <vt:lpwstr>19.2.28.11110</vt:lpwstr>
  </property>
  <property fmtid="{D5CDD505-2E9C-101B-9397-08002B2CF9AE}" pid="5" name="Версия базы">
    <vt:lpwstr>19.2.2804.199584582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bks_2020_mo</vt:lpwstr>
  </property>
  <property fmtid="{D5CDD505-2E9C-101B-9397-08002B2CF9AE}" pid="9" name="Пользователь">
    <vt:lpwstr>user_7_15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