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010" windowHeight="9345" activeTab="1"/>
  </bookViews>
  <sheets>
    <sheet name="доходы" sheetId="6" r:id="rId1"/>
    <sheet name="расх." sheetId="7" r:id="rId2"/>
    <sheet name="ист." sheetId="4" r:id="rId3"/>
  </sheets>
  <calcPr calcId="145621"/>
</workbook>
</file>

<file path=xl/calcChain.xml><?xml version="1.0" encoding="utf-8"?>
<calcChain xmlns="http://schemas.openxmlformats.org/spreadsheetml/2006/main">
  <c r="E13" i="4" l="1"/>
  <c r="E11" i="4"/>
  <c r="E10" i="4"/>
  <c r="J8" i="7" l="1"/>
  <c r="J9" i="7"/>
  <c r="J10" i="7"/>
  <c r="J11" i="7"/>
  <c r="J12" i="7"/>
  <c r="J13" i="7"/>
  <c r="J14" i="7"/>
  <c r="J15" i="7"/>
  <c r="J16" i="7"/>
  <c r="J17" i="7"/>
  <c r="J18" i="7"/>
  <c r="J19" i="7"/>
  <c r="J20" i="7"/>
  <c r="J21" i="7"/>
  <c r="J22" i="7"/>
  <c r="J23" i="7"/>
  <c r="J24" i="7"/>
  <c r="J25" i="7"/>
  <c r="J26" i="7"/>
  <c r="J27" i="7"/>
  <c r="J28" i="7"/>
  <c r="J29" i="7"/>
  <c r="J30" i="7"/>
  <c r="J31" i="7"/>
  <c r="J32" i="7"/>
  <c r="J33" i="7"/>
  <c r="J34" i="7"/>
  <c r="J35" i="7"/>
  <c r="J36" i="7"/>
  <c r="J37" i="7"/>
  <c r="J38" i="7"/>
  <c r="J39" i="7"/>
  <c r="J40" i="7"/>
  <c r="J41" i="7"/>
  <c r="J42" i="7"/>
  <c r="J43" i="7"/>
  <c r="J44" i="7"/>
  <c r="J45" i="7"/>
  <c r="J46" i="7"/>
  <c r="J47" i="7"/>
  <c r="J48" i="7"/>
  <c r="J49" i="7"/>
  <c r="J50" i="7"/>
  <c r="J51" i="7"/>
  <c r="J52" i="7"/>
  <c r="J53" i="7"/>
  <c r="J54" i="7"/>
  <c r="J55" i="7"/>
  <c r="J56" i="7"/>
  <c r="J57" i="7"/>
  <c r="J58" i="7"/>
  <c r="J59" i="7"/>
  <c r="J60" i="7"/>
  <c r="J61" i="7"/>
  <c r="J62" i="7"/>
  <c r="J63" i="7"/>
  <c r="J64" i="7"/>
  <c r="J65" i="7"/>
  <c r="J66" i="7"/>
  <c r="J67" i="7"/>
  <c r="J68" i="7"/>
  <c r="J69" i="7"/>
  <c r="J70" i="7"/>
  <c r="J71" i="7"/>
  <c r="J72" i="7"/>
  <c r="J73" i="7"/>
  <c r="J74" i="7"/>
  <c r="J75" i="7"/>
  <c r="J76" i="7"/>
  <c r="J77" i="7"/>
  <c r="J78" i="7"/>
  <c r="J79" i="7"/>
  <c r="J80" i="7"/>
  <c r="J81" i="7"/>
  <c r="J82" i="7"/>
  <c r="J83" i="7"/>
  <c r="J84" i="7"/>
  <c r="J85" i="7"/>
  <c r="J86" i="7"/>
  <c r="J87" i="7"/>
  <c r="J88" i="7"/>
  <c r="J89" i="7"/>
  <c r="J90" i="7"/>
  <c r="J91" i="7"/>
  <c r="J92" i="7"/>
  <c r="J93" i="7"/>
  <c r="J94" i="7"/>
  <c r="J95" i="7"/>
  <c r="J96" i="7"/>
  <c r="J97" i="7"/>
  <c r="J98" i="7"/>
  <c r="J99" i="7"/>
  <c r="J100" i="7"/>
  <c r="J101" i="7"/>
  <c r="J102" i="7"/>
  <c r="J103" i="7"/>
  <c r="J104" i="7"/>
  <c r="J105" i="7"/>
  <c r="J106" i="7"/>
  <c r="J107" i="7"/>
  <c r="J108" i="7"/>
  <c r="J109" i="7"/>
  <c r="J110" i="7"/>
  <c r="J111" i="7"/>
  <c r="J112" i="7"/>
  <c r="J113" i="7"/>
  <c r="J114" i="7"/>
  <c r="J115" i="7"/>
  <c r="J116" i="7"/>
  <c r="J117" i="7"/>
  <c r="J118" i="7"/>
  <c r="J119" i="7"/>
  <c r="J120" i="7"/>
  <c r="J121" i="7"/>
  <c r="J122" i="7"/>
  <c r="J123" i="7"/>
  <c r="J124" i="7"/>
  <c r="J125" i="7"/>
  <c r="J126" i="7"/>
  <c r="J127" i="7"/>
  <c r="J128" i="7"/>
  <c r="J129" i="7"/>
  <c r="J130" i="7"/>
  <c r="J131" i="7"/>
  <c r="J132" i="7"/>
  <c r="J133" i="7"/>
  <c r="J134" i="7"/>
  <c r="J135" i="7"/>
  <c r="J136" i="7"/>
  <c r="J137" i="7"/>
  <c r="J138" i="7"/>
  <c r="J139" i="7"/>
  <c r="J140" i="7"/>
  <c r="J141" i="7"/>
  <c r="J142" i="7"/>
  <c r="J143" i="7"/>
  <c r="J144" i="7"/>
  <c r="J145" i="7"/>
  <c r="J146" i="7"/>
  <c r="J147" i="7"/>
  <c r="J148" i="7"/>
  <c r="J149" i="7"/>
  <c r="J150" i="7"/>
  <c r="J151" i="7"/>
  <c r="J152" i="7"/>
  <c r="J153" i="7"/>
  <c r="J154" i="7"/>
  <c r="J155" i="7"/>
  <c r="J156" i="7"/>
  <c r="J157" i="7"/>
  <c r="J158" i="7"/>
  <c r="J159" i="7"/>
  <c r="J160" i="7"/>
  <c r="J161" i="7"/>
  <c r="J162" i="7"/>
  <c r="J163" i="7"/>
  <c r="J164" i="7"/>
  <c r="J165" i="7"/>
  <c r="J166" i="7"/>
  <c r="J167" i="7"/>
  <c r="J168" i="7"/>
  <c r="J169" i="7"/>
  <c r="J170" i="7"/>
  <c r="J171" i="7"/>
  <c r="J172" i="7"/>
  <c r="J173" i="7"/>
  <c r="J174" i="7"/>
  <c r="J175" i="7"/>
  <c r="J176" i="7"/>
  <c r="J177" i="7"/>
  <c r="J178" i="7"/>
  <c r="J179" i="7"/>
  <c r="J180" i="7"/>
  <c r="J181" i="7"/>
  <c r="J182" i="7"/>
  <c r="J183" i="7"/>
  <c r="J184" i="7"/>
  <c r="J185" i="7"/>
  <c r="J186" i="7"/>
  <c r="J187" i="7"/>
  <c r="J188" i="7"/>
  <c r="J189" i="7"/>
  <c r="J190" i="7"/>
  <c r="J191" i="7"/>
  <c r="J192" i="7"/>
  <c r="J193" i="7"/>
  <c r="J194" i="7"/>
  <c r="J195" i="7"/>
  <c r="J196" i="7"/>
  <c r="J197" i="7"/>
  <c r="J198" i="7"/>
  <c r="J199" i="7"/>
  <c r="J200" i="7"/>
  <c r="J201" i="7"/>
  <c r="J202" i="7"/>
  <c r="J7" i="7"/>
  <c r="E7" i="6"/>
  <c r="E8" i="6"/>
  <c r="E9" i="6"/>
  <c r="E12" i="6"/>
  <c r="E15" i="6"/>
  <c r="E18" i="6"/>
  <c r="E19" i="6"/>
  <c r="E20" i="6"/>
  <c r="E21" i="6"/>
  <c r="E22" i="6"/>
  <c r="E23" i="6"/>
  <c r="E24" i="6"/>
  <c r="E25" i="6"/>
  <c r="E26" i="6"/>
  <c r="E27" i="6"/>
  <c r="E32" i="6"/>
  <c r="E35" i="6"/>
  <c r="E36" i="6"/>
  <c r="E37" i="6"/>
  <c r="E39" i="6"/>
  <c r="E40" i="6"/>
  <c r="E42" i="6"/>
  <c r="E44" i="6"/>
  <c r="E45" i="6"/>
  <c r="E46" i="6"/>
  <c r="E47" i="6"/>
  <c r="E48" i="6"/>
  <c r="E49" i="6"/>
  <c r="E50" i="6"/>
  <c r="E51" i="6"/>
  <c r="E52" i="6"/>
  <c r="E53" i="6"/>
  <c r="E54" i="6"/>
  <c r="E55" i="6"/>
  <c r="E56" i="6"/>
  <c r="E57" i="6"/>
  <c r="E58" i="6"/>
  <c r="E59" i="6"/>
  <c r="E63" i="6"/>
  <c r="E66" i="6"/>
  <c r="E67" i="6"/>
  <c r="E70" i="6"/>
  <c r="E78" i="6"/>
  <c r="E79" i="6"/>
  <c r="E80" i="6"/>
  <c r="E81" i="6"/>
  <c r="E82" i="6"/>
  <c r="E83" i="6"/>
  <c r="E84" i="6"/>
  <c r="E85" i="6"/>
  <c r="E86" i="6"/>
  <c r="E87" i="6"/>
  <c r="E88" i="6"/>
  <c r="E89" i="6"/>
  <c r="E90" i="6"/>
  <c r="E91" i="6"/>
  <c r="E92" i="6"/>
  <c r="E93" i="6"/>
  <c r="E94" i="6"/>
  <c r="E6" i="6"/>
</calcChain>
</file>

<file path=xl/sharedStrings.xml><?xml version="1.0" encoding="utf-8"?>
<sst xmlns="http://schemas.openxmlformats.org/spreadsheetml/2006/main" count="1419" uniqueCount="426">
  <si>
    <t>Наименование показателя</t>
  </si>
  <si>
    <t>Код</t>
  </si>
  <si>
    <t>ДопКласс</t>
  </si>
  <si>
    <t>00010000000000000000</t>
  </si>
  <si>
    <t>00010100000000000000</t>
  </si>
  <si>
    <t>00010102000000000000</t>
  </si>
  <si>
    <t>18210102010011000110</t>
  </si>
  <si>
    <t>18210102010012100110</t>
  </si>
  <si>
    <t>18210102010013000110</t>
  </si>
  <si>
    <t>18210102020011000110</t>
  </si>
  <si>
    <t>18210102020012100110</t>
  </si>
  <si>
    <t>18210102030011000110</t>
  </si>
  <si>
    <t>18210102030012100110</t>
  </si>
  <si>
    <t>00010300000000000000</t>
  </si>
  <si>
    <t>00010302000000000000</t>
  </si>
  <si>
    <t>10010302231010000110</t>
  </si>
  <si>
    <t>10010302241010000110</t>
  </si>
  <si>
    <t>10010302251010000110</t>
  </si>
  <si>
    <t>10010302261010000110</t>
  </si>
  <si>
    <t>00010500000000000000</t>
  </si>
  <si>
    <t>00010501000000000000</t>
  </si>
  <si>
    <t>18210501011011000110</t>
  </si>
  <si>
    <t>18210501021011000110</t>
  </si>
  <si>
    <t>00010600000000000000</t>
  </si>
  <si>
    <t>00010601000000000000</t>
  </si>
  <si>
    <t>18210601030131000110</t>
  </si>
  <si>
    <t>18210601030132100110</t>
  </si>
  <si>
    <t>00010606000000000000</t>
  </si>
  <si>
    <t>18210606033131000110</t>
  </si>
  <si>
    <t>18210606043131000110</t>
  </si>
  <si>
    <t>18210606043132100110</t>
  </si>
  <si>
    <t>00010800000000000000</t>
  </si>
  <si>
    <t>00310804020011000110</t>
  </si>
  <si>
    <t>00011100000000000000</t>
  </si>
  <si>
    <t>00011105000000000000</t>
  </si>
  <si>
    <t>00311105013130000120</t>
  </si>
  <si>
    <t>00311105025130000120</t>
  </si>
  <si>
    <t>00311105035130000120</t>
  </si>
  <si>
    <t>00011107000000000000</t>
  </si>
  <si>
    <t>00311107015130000120</t>
  </si>
  <si>
    <t>00011109000000000000</t>
  </si>
  <si>
    <t>00311109045130000120</t>
  </si>
  <si>
    <t>00011300000000000000</t>
  </si>
  <si>
    <t>00011301000000000000</t>
  </si>
  <si>
    <t>00311301995130000130</t>
  </si>
  <si>
    <t>00011302000000000000</t>
  </si>
  <si>
    <t>00311302995130000130</t>
  </si>
  <si>
    <t>00011600000000000000</t>
  </si>
  <si>
    <t>00011602000000000000</t>
  </si>
  <si>
    <t>00311602020020000140</t>
  </si>
  <si>
    <t>00311607010130000140</t>
  </si>
  <si>
    <t>00011610000000000000</t>
  </si>
  <si>
    <t>00311610123010131140</t>
  </si>
  <si>
    <t>00011700000000000000</t>
  </si>
  <si>
    <t>00011705000000000000</t>
  </si>
  <si>
    <t>00311705050130000180</t>
  </si>
  <si>
    <t>00020000000000000000</t>
  </si>
  <si>
    <t>00020200000000000000</t>
  </si>
  <si>
    <t>00020215000000000000</t>
  </si>
  <si>
    <t>00320215001130315150</t>
  </si>
  <si>
    <t>00320219999130165150</t>
  </si>
  <si>
    <t>00320225555130000150</t>
  </si>
  <si>
    <t>00020235000000000000</t>
  </si>
  <si>
    <t>00320235118130000150</t>
  </si>
  <si>
    <t>00320245160130001150</t>
  </si>
  <si>
    <t>00020700000000000000</t>
  </si>
  <si>
    <t>00320705030130000150</t>
  </si>
  <si>
    <t>Вед.</t>
  </si>
  <si>
    <t>Разд.</t>
  </si>
  <si>
    <t>Ц.ст.</t>
  </si>
  <si>
    <t>Расх.</t>
  </si>
  <si>
    <t>КОСГУ</t>
  </si>
  <si>
    <t>Уточненная роспись/план</t>
  </si>
  <si>
    <t>Касс. расход</t>
  </si>
  <si>
    <t>000</t>
  </si>
  <si>
    <t>0000</t>
  </si>
  <si>
    <t>0000000000</t>
  </si>
  <si>
    <t>0100</t>
  </si>
  <si>
    <t>0103</t>
  </si>
  <si>
    <t>003</t>
  </si>
  <si>
    <t>226</t>
  </si>
  <si>
    <t>244</t>
  </si>
  <si>
    <t>346</t>
  </si>
  <si>
    <t>349</t>
  </si>
  <si>
    <t>0104</t>
  </si>
  <si>
    <t>121</t>
  </si>
  <si>
    <t>211</t>
  </si>
  <si>
    <t>266</t>
  </si>
  <si>
    <t>129</t>
  </si>
  <si>
    <t>213</t>
  </si>
  <si>
    <t>221</t>
  </si>
  <si>
    <t>310</t>
  </si>
  <si>
    <t>222</t>
  </si>
  <si>
    <t>223</t>
  </si>
  <si>
    <t>225</t>
  </si>
  <si>
    <t>345</t>
  </si>
  <si>
    <t>853</t>
  </si>
  <si>
    <t>297</t>
  </si>
  <si>
    <t>0111</t>
  </si>
  <si>
    <t>5100407060</t>
  </si>
  <si>
    <t>870</t>
  </si>
  <si>
    <t>296</t>
  </si>
  <si>
    <t>0113</t>
  </si>
  <si>
    <t>4800100670</t>
  </si>
  <si>
    <t>112</t>
  </si>
  <si>
    <t>212</t>
  </si>
  <si>
    <t>5100200530</t>
  </si>
  <si>
    <t>005300</t>
  </si>
  <si>
    <t>360</t>
  </si>
  <si>
    <t>0200</t>
  </si>
  <si>
    <t>0203</t>
  </si>
  <si>
    <t>9990051180</t>
  </si>
  <si>
    <t>0300</t>
  </si>
  <si>
    <t>0314</t>
  </si>
  <si>
    <t>1000070660</t>
  </si>
  <si>
    <t>11</t>
  </si>
  <si>
    <t>1020100660</t>
  </si>
  <si>
    <t>12</t>
  </si>
  <si>
    <t>0400</t>
  </si>
  <si>
    <t>0409</t>
  </si>
  <si>
    <t>2420107500</t>
  </si>
  <si>
    <t>2420107510</t>
  </si>
  <si>
    <t>24Б0107540</t>
  </si>
  <si>
    <t>0412</t>
  </si>
  <si>
    <t>3810176230</t>
  </si>
  <si>
    <t>0500</t>
  </si>
  <si>
    <t>0501</t>
  </si>
  <si>
    <t>05Д0175050</t>
  </si>
  <si>
    <t>0502</t>
  </si>
  <si>
    <t>243</t>
  </si>
  <si>
    <t>3000107910</t>
  </si>
  <si>
    <t>0503</t>
  </si>
  <si>
    <t>310F255550</t>
  </si>
  <si>
    <t>8000100660</t>
  </si>
  <si>
    <t>293</t>
  </si>
  <si>
    <t>0700</t>
  </si>
  <si>
    <t>0705</t>
  </si>
  <si>
    <t>0800</t>
  </si>
  <si>
    <t>0801</t>
  </si>
  <si>
    <t>5100700150</t>
  </si>
  <si>
    <t>1000</t>
  </si>
  <si>
    <t>1001</t>
  </si>
  <si>
    <t>0310303030</t>
  </si>
  <si>
    <t>313</t>
  </si>
  <si>
    <t>264</t>
  </si>
  <si>
    <t>1003</t>
  </si>
  <si>
    <t>0310100980</t>
  </si>
  <si>
    <t>540</t>
  </si>
  <si>
    <t>251</t>
  </si>
  <si>
    <t>1006</t>
  </si>
  <si>
    <t>0310260030</t>
  </si>
  <si>
    <t>321</t>
  </si>
  <si>
    <t>262</t>
  </si>
  <si>
    <t>633</t>
  </si>
  <si>
    <t>246</t>
  </si>
  <si>
    <t>1100</t>
  </si>
  <si>
    <t>1101</t>
  </si>
  <si>
    <t>1300166010</t>
  </si>
  <si>
    <t>621</t>
  </si>
  <si>
    <t>241</t>
  </si>
  <si>
    <t>1200</t>
  </si>
  <si>
    <t>1202</t>
  </si>
  <si>
    <t>8900060060</t>
  </si>
  <si>
    <t>1110100990</t>
  </si>
  <si>
    <t>111</t>
  </si>
  <si>
    <t>119</t>
  </si>
  <si>
    <t>1110200500</t>
  </si>
  <si>
    <t>1120105080</t>
  </si>
  <si>
    <t>ВСЕГО РАСХОДОВ:</t>
  </si>
  <si>
    <t>Приложение № 1</t>
  </si>
  <si>
    <t>Код строки</t>
  </si>
  <si>
    <t>Код источника финансирования
дефицита бюджета по бюджетной классификации</t>
  </si>
  <si>
    <t>Утверждённые бюджетные 
назначения</t>
  </si>
  <si>
    <t>Исполнено</t>
  </si>
  <si>
    <t>Источники финансирования дефицита бюджета - всего</t>
  </si>
  <si>
    <t>500</t>
  </si>
  <si>
    <t>x</t>
  </si>
  <si>
    <t>в том числе:
    источники внутреннего финансирования бюджета
    из них:</t>
  </si>
  <si>
    <t>520</t>
  </si>
  <si>
    <t>источники внешнего финансирования бюджета
    из них:</t>
  </si>
  <si>
    <t>620</t>
  </si>
  <si>
    <t>Изменение остатков средств</t>
  </si>
  <si>
    <t>700</t>
  </si>
  <si>
    <t>увеличение остатков средств, всего</t>
  </si>
  <si>
    <t>710</t>
  </si>
  <si>
    <t>Увеличение прочих остатков денежных средств бюджетов городских поселений</t>
  </si>
  <si>
    <t>00001050201130000510</t>
  </si>
  <si>
    <t>уменьшение остатков средств, всего</t>
  </si>
  <si>
    <t>720</t>
  </si>
  <si>
    <t>Уменьшение прочих остатков денежных средств бюджетов городских поселений</t>
  </si>
  <si>
    <t>00001050201130000610</t>
  </si>
  <si>
    <t>Приложение № 3</t>
  </si>
  <si>
    <t>18210102080011000110</t>
  </si>
  <si>
    <t>18210501021012100110</t>
  </si>
  <si>
    <t>% исполнения</t>
  </si>
  <si>
    <t>247</t>
  </si>
  <si>
    <t>0309</t>
  </si>
  <si>
    <t>1010100110</t>
  </si>
  <si>
    <t>51006S0240</t>
  </si>
  <si>
    <t>Приложение № 2</t>
  </si>
  <si>
    <t>3. ИСТОЧНИКИ ФИНАНСИРОВАНИЯ ДЕФИЦИТА БЮДЖЕТА</t>
  </si>
  <si>
    <t xml:space="preserve">Ведомственная структура расходов бюджета МО "Город Кременки" </t>
  </si>
  <si>
    <t>18210102030013000110</t>
  </si>
  <si>
    <t>18210501011012100110</t>
  </si>
  <si>
    <t>18210501011013000110</t>
  </si>
  <si>
    <t>18210501012011000110</t>
  </si>
  <si>
    <t>18210501012012100110</t>
  </si>
  <si>
    <t>18210606033132100110</t>
  </si>
  <si>
    <t>00011607000000000000</t>
  </si>
  <si>
    <t>00011715000000000000</t>
  </si>
  <si>
    <t>00311715030130000150</t>
  </si>
  <si>
    <t>00020249000000000000</t>
  </si>
  <si>
    <t>00320249999130286150</t>
  </si>
  <si>
    <t>Уточненный план на 2022 год</t>
  </si>
  <si>
    <t>0400100400</t>
  </si>
  <si>
    <t>123</t>
  </si>
  <si>
    <t>0400100410</t>
  </si>
  <si>
    <t>0400100420</t>
  </si>
  <si>
    <t>0400100430</t>
  </si>
  <si>
    <t>22-51180-00000-00000</t>
  </si>
  <si>
    <t>4410160140</t>
  </si>
  <si>
    <t>811</t>
  </si>
  <si>
    <t>30001S9111</t>
  </si>
  <si>
    <t>891110</t>
  </si>
  <si>
    <t>22-55550-00000-00000</t>
  </si>
  <si>
    <t>1201</t>
  </si>
  <si>
    <t>7800000150</t>
  </si>
  <si>
    <t>0710104030</t>
  </si>
  <si>
    <t>113</t>
  </si>
  <si>
    <t xml:space="preserve">      НАЛОГОВЫЕ И НЕНАЛОГОВЫЕ ДОХОДЫ</t>
  </si>
  <si>
    <t xml:space="preserve">        НАЛОГИ НА ПРИБЫЛЬ, ДОХОДЫ</t>
  </si>
  <si>
    <t xml:space="preserve">          Налог на доходы физических лиц</t>
  </si>
  <si>
    <t xml:space="preserve">          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227,227 и 228 Налогового кодекса Российской Федерации.</t>
  </si>
  <si>
    <t xml:space="preserve">          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</si>
  <si>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 xml:space="preserve">            Налог на доходы физических лиц с доходов, полученных физическими лицами, являющимися налоговыми резидентами Российской Федерации в виде дивидендов от долевого участия в деятельности организаций</t>
  </si>
  <si>
    <t xml:space="preserve">            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</si>
  <si>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 xml:space="preserve">            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</si>
  <si>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18210102020013000110</t>
  </si>
  <si>
    <t xml:space="preserve">            Налог на доходы физических лиц с доходов,полученных от осуществления деятельности физическими лицами, зарегистрированными в качестве индивудуальных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Налового кодекса РФ</t>
  </si>
  <si>
    <t xml:space="preserve">            Налог на доходы физических лиц с доходов,  полученных физическими лицами в соответствии со статьей 228 Налогового Кодекса Российской Федерации</t>
  </si>
  <si>
    <t xml:space="preserve">            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</si>
  <si>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 xml:space="preserve">            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</si>
  <si>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 xml:space="preserve">            Налог на доходы физических лиц части суммы налога, превышающей 650 000 рублей, относящейся к части налоговой базы, превышающей 5 000 000 рублей</t>
  </si>
  <si>
    <t xml:space="preserve">        НАЛОГИ НА ТОВАРЫ (РАБОТЫ, УСЛУГИ), РЕАЛИЗУЕМЫЕ НА ТЕРРИТОРИИ РОССИЙСКОЙ ФЕДЕРАЦИИ</t>
  </si>
  <si>
    <t xml:space="preserve">          Акцизы по подакцизным товарам (продукции), производимым на территории Российской Федерации</t>
  </si>
  <si>
    <t xml:space="preserve">          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</t>
  </si>
  <si>
    <t xml:space="preserve">          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</si>
  <si>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         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</t>
  </si>
  <si>
    <t xml:space="preserve">          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</t>
  </si>
  <si>
    <t xml:space="preserve">        НАЛОГИ НА СОВОКУПНЫЙ ДОХОД</t>
  </si>
  <si>
    <t xml:space="preserve">          Налог, взимаемый в связи с применением упрощенной системы налогообложения</t>
  </si>
  <si>
    <t xml:space="preserve">            Налог, взимаемый с налогоплательщиков, выбравших в качестве объекта налогообложения  доходы</t>
  </si>
  <si>
    <t xml:space="preserve">            Налог, взимаемый с налогоплательщиков, выбравших в качестве объекта налогообложения доходы (пени по соответствующему платежу)</t>
  </si>
  <si>
    <t xml:space="preserve">            Налог, взимаемый с налогоплательщиков, выбравших в качестве объекта налогообложения доходы, уменьшенные на величину расходов</t>
  </si>
  <si>
    <t xml:space="preserve">            Налог, взимаемый с налогоплательщиков, выбравших в качестве объекта налогооблажения доходы (за налоговые периоды,истекшие до 01 января 2011 года)</t>
  </si>
  <si>
    <t xml:space="preserve">            Налог, взимаемый с налогоплательщиков, выбравших в качестве объекта налогообложения доходы (за налоговые периоды, истекшие до 1 января 2011 года) (пени по соответствующему платежу)</t>
  </si>
  <si>
    <t xml:space="preserve">            Налог, взимаемый с налогоплательщиков, выбравших в качестве объекта налогообложения доходы, уменьшенные на величину расходов (пени по соответствующему платежу)</t>
  </si>
  <si>
    <t>18210501050011000110</t>
  </si>
  <si>
    <t xml:space="preserve">            Минимальный налог,  зачисляемый в бюджеты субъектов Российской Федерации</t>
  </si>
  <si>
    <t xml:space="preserve">        НАЛОГИ НА ИМУЩЕСТВО</t>
  </si>
  <si>
    <t xml:space="preserve">          Налог на имущество физических лиц</t>
  </si>
  <si>
    <t xml:space="preserve">            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</si>
  <si>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 xml:space="preserve">            Налог на имущество физических лиц, взимаемый по ставкам, применяемым к объектам налогообложения, расположенным в границах городских поселений (пени по соответствующему платежу)</t>
  </si>
  <si>
    <t xml:space="preserve">          Земельный налог</t>
  </si>
  <si>
    <t xml:space="preserve">            Земельный налог с организаций, обладающих земельным участком, расположенным в границах городских поселений</t>
  </si>
  <si>
    <t xml:space="preserve">            Земельный налог с организаций, обладающих земельным участком, расположенным в границах городских поселений (пени по соответствующему платежу)</t>
  </si>
  <si>
    <t xml:space="preserve">            Земельный налог с физических лиц, обладающих земельным участком, расположенным в границах городских поселений</t>
  </si>
  <si>
    <t xml:space="preserve">            Земельный налог с физических лиц, обладающих земельным участком, расположенным в границах городских поселений (пени по соответствующему платежу)</t>
  </si>
  <si>
    <t xml:space="preserve">        ГОСУДАРСТВЕННАЯ ПОШЛИНА</t>
  </si>
  <si>
    <t xml:space="preserve">            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РФ на совершение нотариальных действий</t>
  </si>
  <si>
    <t xml:space="preserve">        ДОХОДЫ ОТ ИСПОЛЬЗОВАНИЯ ИМУЩЕСТВА, НАХОДЯЩЕГОСЯ В ГОСУДАРСТВЕННОЙ И МУНИЦИПАЛЬНОЙ СОБСТВЕННОСТИ</t>
  </si>
  <si>
    <t xml:space="preserve">          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</si>
  <si>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           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</si>
  <si>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 xml:space="preserve">            Доходы, полученные в виде арендной платы, а также средства от продажи права на заключение договоров аренды за земли, находящиеся в собственности городских поселений ( за исключением земельных участков муниципальных автономных учреждений, а также земельных участков муниципальных унитарных предприятий в том числе казенных)</t>
  </si>
  <si>
    <t xml:space="preserve">            Доходы от сдачи в аренду имущества, находящегося а оперативном управлении органов управления городских поселений и созданных ими учреждений и в хозяйственном ведении муниципальных унитарных предприятий</t>
  </si>
  <si>
    <t xml:space="preserve">          Платежи от государственных и муниципальных унитарных предприятий</t>
  </si>
  <si>
    <t xml:space="preserve">            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поселениями</t>
  </si>
  <si>
    <t xml:space="preserve">          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</si>
  <si>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           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</si>
  <si>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 xml:space="preserve">        ДОХОДЫ ОТ ОКАЗАНИЯ ПЛАТНЫХ УСЛУГ И КОМПЕНСАЦИИ ЗАТРАТ ГОСУДАРСТВА</t>
  </si>
  <si>
    <t xml:space="preserve">          Доходы от оказания платных услуг (работ)</t>
  </si>
  <si>
    <t xml:space="preserve">            Прочие доходы от оказания платных услуг (работ) получателями средств бюджетов поселений</t>
  </si>
  <si>
    <t xml:space="preserve">          Доходы от компенсации затрат государства</t>
  </si>
  <si>
    <t xml:space="preserve">            Прочие доходы от компенсации затрат бюджетов городских поселений</t>
  </si>
  <si>
    <t>00011400000000000000</t>
  </si>
  <si>
    <t xml:space="preserve">        ДОХОДЫ ОТ ПРОДАЖИ МАТЕРИАЛЬНЫХ И НЕМАТЕРИАЛЬНЫХ АКТИВОВ</t>
  </si>
  <si>
    <t>00011406000000000000</t>
  </si>
  <si>
    <t xml:space="preserve">          Доходы от продажи земельных участков, находящихся в государственной и муниципальной собственности</t>
  </si>
  <si>
    <t>00311406013130000430</t>
  </si>
  <si>
    <t xml:space="preserve">            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</si>
  <si>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 xml:space="preserve">        ШТРАФЫ, САНКЦИИ, ВОЗМЕЩЕНИЕ УЩЕРБА</t>
  </si>
  <si>
    <t xml:space="preserve">          Денежные взыскания (штрафы) за нарушение антимонопольного законодательства в сфере конкуренции на товарных рынках, защиты конкуренции на рынке финансовых услуг, законодательства о естественных монополиях и законодательства о государственном регулировании цен (тарифов)</t>
  </si>
  <si>
    <t xml:space="preserve">            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</si>
  <si>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 xml:space="preserve">         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</si>
  <si>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 xml:space="preserve">            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городского поселения</t>
  </si>
  <si>
    <t xml:space="preserve">          Платежи в целях возмещения причиненного ущерба (убытков)</t>
  </si>
  <si>
    <t xml:space="preserve">            Доходы от денежных взысканий (штрафов), поступающие в счет погашения задолженности, образовавшейся до 01 января 2020 года, подлежащие зачислению в бюджет муниципального образования по нормативам, действовавшим в 2019 году в доходы бюджетов городских поселений за исключением доходов, направляемых на формирование муниципального дорожного фонда, направляемых на формирование муниципального дорожного фонда, а также иных платежей в случае принятия решения финансовым органом муниципального образования о раздельном учете задолженности)</t>
  </si>
  <si>
    <t xml:space="preserve">        ПРОЧИЕ НЕНАЛОГОВЫЕ ДОХОДЫ</t>
  </si>
  <si>
    <t>00011701000000000000</t>
  </si>
  <si>
    <t xml:space="preserve">          Невыясненные поступления</t>
  </si>
  <si>
    <t>00311701050130000180</t>
  </si>
  <si>
    <t xml:space="preserve">            Невыясненные поступления, зачисляемые в бюджеты городских поселений</t>
  </si>
  <si>
    <t>80111701050130000180</t>
  </si>
  <si>
    <t xml:space="preserve">            Невыясненные поступления, зачисляемые в бюджеты поселений</t>
  </si>
  <si>
    <t xml:space="preserve">          Прочие неналоговые доходы</t>
  </si>
  <si>
    <t xml:space="preserve">            Прочие неналоговые доходы бюджетов городских поселений</t>
  </si>
  <si>
    <t xml:space="preserve">          Инициативные платежи</t>
  </si>
  <si>
    <t xml:space="preserve">            Инициативные платежи, зачисляемые в бюджеты городских поселений</t>
  </si>
  <si>
    <t xml:space="preserve">      БЕЗВОЗМЕЗДНЫЕ ПОСТУПЛЕНИЯ</t>
  </si>
  <si>
    <t xml:space="preserve">        БЕЗВОЗМЕЗДНЫЕ ПОСТУПЛЕНИЯ ОТ ДРУГИХ БЮДЖЕТОВ БЮДЖЕТНОЙ СИСТЕМЫ РОССИЙСКОЙ ФЕДЕРАЦИИ</t>
  </si>
  <si>
    <t xml:space="preserve">          Дотации на выравнивание бюджетной обеспеченности</t>
  </si>
  <si>
    <t xml:space="preserve">            Дотация бюджетам поселений на выравнивание уровня бюджетной обеспеченности за счет средств областного бюджета</t>
  </si>
  <si>
    <t xml:space="preserve">            Прочие дотации на стимулирование руководителей исполнительно-распорядительных органов муниципальных образований области</t>
  </si>
  <si>
    <t xml:space="preserve">            Субсидии бюджетам городских поселений на реализацию программ формирования современной городской среды</t>
  </si>
  <si>
    <t>00020229000000000000</t>
  </si>
  <si>
    <t xml:space="preserve">          Субсидии бюджетам за счет средств резервного фонда Президента Российской Федерации</t>
  </si>
  <si>
    <t>00320229999130233150</t>
  </si>
  <si>
    <t xml:space="preserve">            Субсидии бюджетам муниципальных образований Калужской области на выполнение кадастровых работ по внесению изменений в документы территориального планирования и градостроительного зонирования</t>
  </si>
  <si>
    <t>00320229999130258150</t>
  </si>
  <si>
    <t xml:space="preserve">            Прочие субсидии бюджетам муниципальных образований на реализацию проектов развития общественной инфраструктуры муниципальных образований, основанных на местных инициативах</t>
  </si>
  <si>
    <t xml:space="preserve">          Субвенции бюджетам бюджетной системы Российской Федерации</t>
  </si>
  <si>
    <t xml:space="preserve">            Субвенции бюджетам городских поселений на осуществление первичного воинского учета на территориях, где отсутствуют военные комиссариаты</t>
  </si>
  <si>
    <t xml:space="preserve">            Межбюджетные трансферты, передаваемые бюджетам городских поселений для компенсации дополнительных расходов, возникших в результате решений, принятых органами власти другого уровня, за счет средств бюджета муниципального района</t>
  </si>
  <si>
    <t xml:space="preserve">          Межбюджетные трансферты, передаваемые бюджетам, за счет средств резервного фонда Президента Российской Федерации</t>
  </si>
  <si>
    <t xml:space="preserve">            Прочие межбюджетные трансферты бюджетам муниципальных образований на реализацию мероприятий по строительству, техническому перевооружению, модернизации и ремонту отопительных котельных с применением энергосберегающих оборудования и технологий; реконструкции, теплоизоляции и ремонту тепловых сетей и сетей горячего водоснабжения с применением современных технологий и материалов; организации систем индивидуального поквартирного теплоснабжения; внедрению энергосберегающих технологий и закупке оборудования в сфере жилищно-коммунального хозяйства</t>
  </si>
  <si>
    <t xml:space="preserve">        ПРОЧИЕ БЕЗВОЗМЕЗДНЫЕ ПОСТУПЛЕНИЯ</t>
  </si>
  <si>
    <t xml:space="preserve">            Прочие безвозмездные поступления в бюджеты городских поселений</t>
  </si>
  <si>
    <t>Исполнено за 1 полугодие 2022г.</t>
  </si>
  <si>
    <t>ВСЕГО</t>
  </si>
  <si>
    <t>Поступление доходов в местный бюджет по кодам классификации доходов бюджетов бюджетной системы Российской Федерации за период с 01.01.2022г. по 30.06.2022г.</t>
  </si>
  <si>
    <t>за период с 01.01.2022г. по 30.06.2022г.</t>
  </si>
  <si>
    <t xml:space="preserve">    Учреждение: ЖV020 Администрация городского поселения "Город Кременки"</t>
  </si>
  <si>
    <t xml:space="preserve">      ОБЩЕГОСУДАРСТВЕННЫЕ ВОПРОСЫ</t>
  </si>
  <si>
    <t xml:space="preserve">      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</si>
  <si>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          Центральный аппарат</t>
  </si>
  <si>
    <t xml:space="preserve">            Заработная плата</t>
  </si>
  <si>
    <t xml:space="preserve">            Прочие работы, услуги</t>
  </si>
  <si>
    <t xml:space="preserve">            Начисления на выплаты по оплате труда</t>
  </si>
  <si>
    <t xml:space="preserve">            Увеличение стоимости прочих материальных запасов</t>
  </si>
  <si>
    <t xml:space="preserve">            Увеличение стоимости прочих материальных запасов однократного применения</t>
  </si>
  <si>
    <t xml:space="preserve">      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</si>
  <si>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            Социальные пособия и компенсации персоналу в денежной форме</t>
  </si>
  <si>
    <t xml:space="preserve">            Услуги связи</t>
  </si>
  <si>
    <t xml:space="preserve">            Транспортные услуги</t>
  </si>
  <si>
    <t xml:space="preserve">            Коммунальные услуги</t>
  </si>
  <si>
    <t xml:space="preserve">            Работы, услуги по содержанию имущества</t>
  </si>
  <si>
    <t xml:space="preserve">            Увеличение стоимости основных средств</t>
  </si>
  <si>
    <t xml:space="preserve">            Увеличение стоимости лекарственных препаратов и материалов, применяемых в медицинских целях</t>
  </si>
  <si>
    <t>341</t>
  </si>
  <si>
    <t xml:space="preserve">            Увеличение стоимости мягкого инвентаря</t>
  </si>
  <si>
    <t xml:space="preserve">          Глава местной администрации (исполнительно-распорядительного органа муниципального образования)</t>
  </si>
  <si>
    <t xml:space="preserve">        Резервные фонды</t>
  </si>
  <si>
    <t xml:space="preserve">          Управление резервным фондом Администрации ГП "Город Кременки"</t>
  </si>
  <si>
    <t xml:space="preserve">            Иные выплаты текущего характера физическим лицам</t>
  </si>
  <si>
    <t xml:space="preserve">        Другие общегосударственные вопросы</t>
  </si>
  <si>
    <t xml:space="preserve">          Выполнение других обязательств государства</t>
  </si>
  <si>
    <t xml:space="preserve">            Иные выплаты текущего характера организациям</t>
  </si>
  <si>
    <t xml:space="preserve">          Кадровый потенциал учреждений и повышение заинтересованности муниципальных служащих в качестве оказываемых услуг</t>
  </si>
  <si>
    <t xml:space="preserve">            Прочие несоциальные выплаты персоналу в денежной форме</t>
  </si>
  <si>
    <t xml:space="preserve">          Стимулирование руководителей исполнительно-распределительных органов муниципальных образований</t>
  </si>
  <si>
    <t xml:space="preserve">      НАЦИОНАЛЬНАЯ ОБОРОНА</t>
  </si>
  <si>
    <t xml:space="preserve">        Мобилизационная и вневойсковая подготовка</t>
  </si>
  <si>
    <t xml:space="preserve">          Осуществление первичного воинского учета на территориях, где отсутствуют военные комиссариаты</t>
  </si>
  <si>
    <t xml:space="preserve">      НАЦИОНАЛЬНАЯ БЕЗОПАСНОСТЬ И ПРАВООХРАНИТЕЛЬНАЯ ДЕЯТЕЛЬНОСТЬ</t>
  </si>
  <si>
    <t xml:space="preserve">        Гражданская оборона</t>
  </si>
  <si>
    <t xml:space="preserve">          Материально-техническое обеспечение в области гражданской обороны</t>
  </si>
  <si>
    <t xml:space="preserve">        Другие вопросы в области национальной безопасности и правоохранительной деятельности</t>
  </si>
  <si>
    <t xml:space="preserve">          Реализация мероприятий по взаимодействию с муниципальным районом</t>
  </si>
  <si>
    <t xml:space="preserve">          Реализация мероприятий</t>
  </si>
  <si>
    <t xml:space="preserve">      НАЦИОНАЛЬНАЯ ЭКОНОМИКА</t>
  </si>
  <si>
    <t xml:space="preserve">        Дорожное хозяйство (дорожные фонды)</t>
  </si>
  <si>
    <t xml:space="preserve">          Реализация мероприятий подпрограммы "Совершенствование и развитие сети автомобильных дорог на 2014-2020 годы" поселения за счет средств дорожного фонда</t>
  </si>
  <si>
    <t xml:space="preserve">          Реализация мероприятий подпрограммы "Совершенствование и развитие сети автомобильных дорог" поселения</t>
  </si>
  <si>
    <t xml:space="preserve">          Развитие системы организации движения транспортных средств и пешеходов и повышение безопасности дорожных условий</t>
  </si>
  <si>
    <t xml:space="preserve">        Другие вопросы в области национальной экономики</t>
  </si>
  <si>
    <t xml:space="preserve">          Реализация мероприятий в области земельных отношений</t>
  </si>
  <si>
    <t xml:space="preserve">          Реализация мероприятий в рамках программы "Развитие малого и среднего предпринимательства"</t>
  </si>
  <si>
    <t xml:space="preserve">            Безвозмездные перечисления нефинансовым организациям государственного сектора на производство</t>
  </si>
  <si>
    <t xml:space="preserve">          Выполнение кадастровых работ по внесению изменений в документы территориального планирования и градостроительного зонирования</t>
  </si>
  <si>
    <t>5800087030</t>
  </si>
  <si>
    <t>870300</t>
  </si>
  <si>
    <t xml:space="preserve">      ЖИЛИЩНО-КОММУНАЛЬНОЕ ХОЗЯЙСТВО</t>
  </si>
  <si>
    <t xml:space="preserve">        Жилищное хозяйство</t>
  </si>
  <si>
    <t xml:space="preserve">          Обеспечение мероприятий по капитальному ремонту многоквартирных домов</t>
  </si>
  <si>
    <t xml:space="preserve">        Коммунальное хозяйство</t>
  </si>
  <si>
    <t xml:space="preserve">          Мероприятия, направленные на энергосбережение и повышение энергоэффективности в ГП "Город Кременки"</t>
  </si>
  <si>
    <t xml:space="preserve">          Реализация мероприятий по строительству, техническому перевооружению, модернизации и ремонту отопительных котельных с применением энергосберегающих оборудования и технологий; реконструкции, теплоизоляции и ремонту тепловых сетей и сетей горячего водоснабжения с применением современных технологий и материалов; организации систем индивидуального поквартирного теплоснабжения; внедрению энергосберегающих технологий и закупке оборудования в сфере жилищно-коммунального хозяйства</t>
  </si>
  <si>
    <t xml:space="preserve">        Благоустройство</t>
  </si>
  <si>
    <t xml:space="preserve">          Реализация программ формирования современной городской среды</t>
  </si>
  <si>
    <t xml:space="preserve">          Средства на обеспечение расходных обязательств муниципальных образований Калужской области</t>
  </si>
  <si>
    <t xml:space="preserve">            Штрафы за нарушение законодательства о закупках и нарушение условий контрактов (договоров)</t>
  </si>
  <si>
    <t xml:space="preserve">      ОБРАЗОВАНИЕ</t>
  </si>
  <si>
    <t xml:space="preserve">        Профессиональная подготовка, переподготовка и повышение квалификации</t>
  </si>
  <si>
    <t xml:space="preserve">      СОЦИАЛЬНАЯ ПОЛИТИКА</t>
  </si>
  <si>
    <t xml:space="preserve">        Пенсионное обеспечение</t>
  </si>
  <si>
    <t xml:space="preserve">          Организация предоставления дополнительных социальных гарантий отдельным категориям граждан</t>
  </si>
  <si>
    <t xml:space="preserve">            Пенсии, пособия, выплачиваемые работодателями, нанимателями бывшим работникам</t>
  </si>
  <si>
    <t xml:space="preserve">        Социальное обеспечение населения</t>
  </si>
  <si>
    <t xml:space="preserve">          Оказание мер социальной поддержки по оплате жилищно-коммунальных услуг работникам культуры в соответствии с Законом Калужской области от 30.12.2004 №13-ОЗ</t>
  </si>
  <si>
    <t xml:space="preserve">            Перечисления текущего характера другим бюджетам бюджетной системы Российской Федерации</t>
  </si>
  <si>
    <t xml:space="preserve">        Другие вопросы в области социальной политики</t>
  </si>
  <si>
    <t xml:space="preserve">          Мероприятия в области социальной политики</t>
  </si>
  <si>
    <t xml:space="preserve">            Пособия по социальной помощи населению в денежной форме</t>
  </si>
  <si>
    <t xml:space="preserve">            Безвозмездные перечисления некоммерческим организациям и физическим лицам - производителям товаров, работ и услуг на производство</t>
  </si>
  <si>
    <t xml:space="preserve">      ФИЗИЧЕСКАЯ КУЛЬТУРА И СПОРТ</t>
  </si>
  <si>
    <t xml:space="preserve">        Физическая культура</t>
  </si>
  <si>
    <t xml:space="preserve">          Мероприятия в области физической культуры и спорта</t>
  </si>
  <si>
    <t xml:space="preserve">            Безвозмездные перечисления (передачи) текущего характера сектора государственного управления</t>
  </si>
  <si>
    <t xml:space="preserve">          Реализация проектов развития общественной инфраструктуры муниципальных образований, основанных на местных инициативах</t>
  </si>
  <si>
    <t>002400</t>
  </si>
  <si>
    <t xml:space="preserve">      СРЕДСТВА МАССОВОЙ ИНФОРМАЦИИ</t>
  </si>
  <si>
    <t xml:space="preserve">        Телевидение и радиовещание</t>
  </si>
  <si>
    <t xml:space="preserve">          Средства, передаваемые для компенсации дополнительных расходов, возникших в результате решений, принятых органами власти другого уровня</t>
  </si>
  <si>
    <t xml:space="preserve">        Периодическая печать и издательства</t>
  </si>
  <si>
    <t xml:space="preserve">          Поддержка средств массовой информации</t>
  </si>
  <si>
    <t xml:space="preserve">    Учреждение: ЖV021 Муниципальное казенное учреждение культуры "Кременковский Городской Дом Культуры."</t>
  </si>
  <si>
    <t xml:space="preserve">      КУЛЬТУРА, КИНЕМАТОГРАФИЯ</t>
  </si>
  <si>
    <t xml:space="preserve">        Культура</t>
  </si>
  <si>
    <t xml:space="preserve">          Организация временного трудоустройства несовершеннолетних граждан</t>
  </si>
  <si>
    <t xml:space="preserve">          Расходы на обеспечение деятельности (оказание услуг) муниципальных учреждений</t>
  </si>
  <si>
    <t xml:space="preserve">          Финансовое обеспечение и (или) возмещение расходов, связанных с созданием условий для показа национальных фильмов</t>
  </si>
  <si>
    <t xml:space="preserve">            Арендная плата за пользование имуществом (за исключением земельных участков и других обособленных природных объектов)</t>
  </si>
  <si>
    <t>224</t>
  </si>
  <si>
    <t xml:space="preserve">          Предоставление услуг по проведению мероприятий в сфере культуры</t>
  </si>
  <si>
    <t xml:space="preserve">    Учреждение: ЖV022 Муниципальное казённое учреждение культуры "Кремёнковская библиотека"</t>
  </si>
  <si>
    <t>Неисполненные назначения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</si>
</sst>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b/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8"/>
      <color rgb="FF000000"/>
      <name val="Cambria"/>
      <family val="1"/>
      <charset val="204"/>
    </font>
    <font>
      <sz val="7"/>
      <color rgb="FF000000"/>
      <name val="Cambria"/>
      <family val="1"/>
      <charset val="204"/>
    </font>
    <font>
      <i/>
      <sz val="9"/>
      <color rgb="FF000000"/>
      <name val="Cambria"/>
      <family val="1"/>
      <charset val="204"/>
    </font>
    <font>
      <b/>
      <sz val="13"/>
      <name val="Times New Roman Cyr"/>
      <charset val="204"/>
    </font>
    <font>
      <sz val="10"/>
      <color rgb="FF000000"/>
      <name val="Arial Cyr"/>
      <charset val="204"/>
    </font>
    <font>
      <b/>
      <sz val="11"/>
      <name val="Calibri"/>
      <family val="2"/>
      <scheme val="minor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color rgb="FF000000"/>
      <name val="Arial Cyr"/>
      <charset val="204"/>
    </font>
    <font>
      <sz val="9"/>
      <color rgb="FF000000"/>
      <name val="Calibri"/>
      <family val="2"/>
      <charset val="204"/>
      <scheme val="minor"/>
    </font>
    <font>
      <sz val="12"/>
      <color rgb="FF000000"/>
      <name val="Arial Cyr"/>
      <charset val="204"/>
    </font>
    <font>
      <b/>
      <sz val="9"/>
      <color rgb="FF00000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99"/>
      </patternFill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56">
    <xf numFmtId="0" fontId="0" fillId="0" borderId="0"/>
    <xf numFmtId="0" fontId="1" fillId="0" borderId="1">
      <alignment horizontal="left" wrapText="1"/>
    </xf>
    <xf numFmtId="0" fontId="1" fillId="0" borderId="1"/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3">
      <alignment horizontal="center" vertical="center" wrapText="1"/>
    </xf>
    <xf numFmtId="1" fontId="1" fillId="0" borderId="2">
      <alignment horizontal="center" vertical="top" shrinkToFit="1"/>
    </xf>
    <xf numFmtId="0" fontId="1" fillId="0" borderId="2">
      <alignment horizontal="left" vertical="top" wrapText="1"/>
    </xf>
    <xf numFmtId="0" fontId="1" fillId="0" borderId="2">
      <alignment horizontal="center" vertical="top" wrapText="1"/>
    </xf>
    <xf numFmtId="4" fontId="3" fillId="2" borderId="2">
      <alignment horizontal="right" vertical="top" shrinkToFit="1"/>
    </xf>
    <xf numFmtId="10" fontId="3" fillId="2" borderId="2">
      <alignment horizontal="center" vertical="top" shrinkToFit="1"/>
    </xf>
    <xf numFmtId="1" fontId="3" fillId="0" borderId="2">
      <alignment horizontal="left" vertical="top" shrinkToFit="1"/>
    </xf>
    <xf numFmtId="1" fontId="3" fillId="0" borderId="4">
      <alignment horizontal="left" vertical="top" shrinkToFit="1"/>
    </xf>
    <xf numFmtId="4" fontId="3" fillId="3" borderId="2">
      <alignment horizontal="right" vertical="top" shrinkToFit="1"/>
    </xf>
    <xf numFmtId="10" fontId="3" fillId="3" borderId="2">
      <alignment horizontal="center" vertical="top" shrinkToFit="1"/>
    </xf>
    <xf numFmtId="0" fontId="4" fillId="0" borderId="0"/>
    <xf numFmtId="0" fontId="4" fillId="0" borderId="0"/>
    <xf numFmtId="0" fontId="4" fillId="0" borderId="0"/>
    <xf numFmtId="0" fontId="1" fillId="0" borderId="1"/>
    <xf numFmtId="0" fontId="1" fillId="0" borderId="1"/>
    <xf numFmtId="0" fontId="1" fillId="4" borderId="1"/>
    <xf numFmtId="4" fontId="1" fillId="0" borderId="2">
      <alignment horizontal="right" vertical="top" shrinkToFit="1"/>
    </xf>
    <xf numFmtId="10" fontId="1" fillId="0" borderId="2">
      <alignment horizontal="center" vertical="top" shrinkToFit="1"/>
    </xf>
    <xf numFmtId="0" fontId="1" fillId="4" borderId="1">
      <alignment horizontal="left"/>
    </xf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3" fillId="0" borderId="2">
      <alignment vertical="top" wrapText="1"/>
    </xf>
    <xf numFmtId="4" fontId="3" fillId="2" borderId="2">
      <alignment horizontal="right" vertical="top" shrinkToFit="1"/>
    </xf>
    <xf numFmtId="10" fontId="3" fillId="2" borderId="2">
      <alignment horizontal="right" vertical="top" shrinkToFit="1"/>
    </xf>
    <xf numFmtId="10" fontId="1" fillId="0" borderId="2">
      <alignment horizontal="right" vertical="top" shrinkToFit="1"/>
    </xf>
    <xf numFmtId="10" fontId="3" fillId="5" borderId="2">
      <alignment horizontal="right" vertical="top" shrinkToFit="1"/>
    </xf>
    <xf numFmtId="0" fontId="1" fillId="0" borderId="1">
      <alignment horizontal="left" wrapText="1"/>
    </xf>
    <xf numFmtId="0" fontId="8" fillId="0" borderId="6">
      <alignment vertical="center"/>
    </xf>
    <xf numFmtId="0" fontId="9" fillId="0" borderId="1">
      <alignment horizontal="right" vertical="center"/>
    </xf>
    <xf numFmtId="0" fontId="8" fillId="0" borderId="7">
      <alignment horizontal="center" vertical="center" wrapText="1"/>
    </xf>
    <xf numFmtId="0" fontId="8" fillId="0" borderId="8">
      <alignment horizontal="center" vertical="center" wrapText="1"/>
    </xf>
    <xf numFmtId="0" fontId="8" fillId="0" borderId="1">
      <alignment horizontal="center" vertical="center" wrapText="1"/>
    </xf>
    <xf numFmtId="4" fontId="10" fillId="0" borderId="1">
      <alignment horizontal="right" vertical="center" shrinkToFit="1"/>
    </xf>
    <xf numFmtId="0" fontId="17" fillId="0" borderId="8">
      <alignment horizontal="center" vertical="center" wrapText="1"/>
    </xf>
    <xf numFmtId="4" fontId="17" fillId="0" borderId="12">
      <alignment horizontal="right" vertical="center" shrinkToFit="1"/>
    </xf>
  </cellStyleXfs>
  <cellXfs count="84">
    <xf numFmtId="0" fontId="0" fillId="0" borderId="0" xfId="0"/>
    <xf numFmtId="0" fontId="6" fillId="6" borderId="0" xfId="0" applyFont="1" applyFill="1" applyProtection="1">
      <protection locked="0"/>
    </xf>
    <xf numFmtId="4" fontId="6" fillId="6" borderId="0" xfId="0" applyNumberFormat="1" applyFont="1" applyFill="1" applyProtection="1">
      <protection locked="0"/>
    </xf>
    <xf numFmtId="0" fontId="0" fillId="0" borderId="0" xfId="0" applyProtection="1">
      <protection locked="0"/>
    </xf>
    <xf numFmtId="0" fontId="0" fillId="6" borderId="0" xfId="0" applyFill="1" applyProtection="1">
      <protection locked="0"/>
    </xf>
    <xf numFmtId="0" fontId="2" fillId="0" borderId="1" xfId="3" applyAlignment="1">
      <alignment wrapText="1"/>
    </xf>
    <xf numFmtId="0" fontId="1" fillId="0" borderId="1" xfId="2" applyNumberFormat="1" applyAlignment="1" applyProtection="1">
      <alignment vertical="center"/>
    </xf>
    <xf numFmtId="0" fontId="8" fillId="0" borderId="1" xfId="48" applyNumberFormat="1" applyBorder="1" applyProtection="1">
      <alignment vertical="center"/>
    </xf>
    <xf numFmtId="0" fontId="6" fillId="6" borderId="0" xfId="0" applyFont="1" applyFill="1" applyAlignment="1" applyProtection="1">
      <protection locked="0"/>
    </xf>
    <xf numFmtId="0" fontId="14" fillId="0" borderId="1" xfId="0" applyFont="1" applyBorder="1" applyProtection="1">
      <protection locked="0"/>
    </xf>
    <xf numFmtId="0" fontId="6" fillId="0" borderId="1" xfId="0" applyFont="1" applyBorder="1" applyProtection="1">
      <protection locked="0"/>
    </xf>
    <xf numFmtId="0" fontId="6" fillId="0" borderId="0" xfId="0" applyFont="1"/>
    <xf numFmtId="0" fontId="7" fillId="0" borderId="2" xfId="15" applyNumberFormat="1" applyFont="1" applyProtection="1">
      <alignment horizontal="left" vertical="top" wrapText="1"/>
    </xf>
    <xf numFmtId="1" fontId="7" fillId="0" borderId="2" xfId="14" applyNumberFormat="1" applyFont="1" applyProtection="1">
      <alignment horizontal="center" vertical="top" shrinkToFit="1"/>
    </xf>
    <xf numFmtId="4" fontId="5" fillId="6" borderId="2" xfId="17" applyNumberFormat="1" applyFont="1" applyFill="1" applyProtection="1">
      <alignment horizontal="right" vertical="top" shrinkToFit="1"/>
    </xf>
    <xf numFmtId="4" fontId="5" fillId="6" borderId="9" xfId="17" applyNumberFormat="1" applyFont="1" applyFill="1" applyBorder="1" applyProtection="1">
      <alignment horizontal="right" vertical="top" shrinkToFit="1"/>
    </xf>
    <xf numFmtId="2" fontId="6" fillId="0" borderId="5" xfId="0" applyNumberFormat="1" applyFont="1" applyBorder="1"/>
    <xf numFmtId="4" fontId="5" fillId="6" borderId="2" xfId="21" applyNumberFormat="1" applyFont="1" applyFill="1" applyProtection="1">
      <alignment horizontal="right" vertical="top" shrinkToFit="1"/>
    </xf>
    <xf numFmtId="4" fontId="5" fillId="6" borderId="9" xfId="21" applyNumberFormat="1" applyFont="1" applyFill="1" applyBorder="1" applyProtection="1">
      <alignment horizontal="right" vertical="top" shrinkToFit="1"/>
    </xf>
    <xf numFmtId="2" fontId="15" fillId="0" borderId="5" xfId="0" applyNumberFormat="1" applyFont="1" applyBorder="1"/>
    <xf numFmtId="0" fontId="6" fillId="6" borderId="0" xfId="0" applyFont="1" applyFill="1"/>
    <xf numFmtId="0" fontId="1" fillId="6" borderId="3" xfId="13" applyNumberFormat="1" applyFill="1" applyAlignment="1" applyProtection="1">
      <alignment vertical="top" wrapText="1"/>
    </xf>
    <xf numFmtId="1" fontId="1" fillId="6" borderId="2" xfId="7" applyNumberFormat="1" applyFill="1" applyAlignment="1" applyProtection="1">
      <alignment horizontal="center" vertical="top" shrinkToFit="1"/>
    </xf>
    <xf numFmtId="4" fontId="1" fillId="6" borderId="2" xfId="30" applyNumberFormat="1" applyFill="1" applyAlignment="1" applyProtection="1">
      <alignment horizontal="right" vertical="top" shrinkToFit="1"/>
    </xf>
    <xf numFmtId="4" fontId="1" fillId="6" borderId="2" xfId="8" applyNumberFormat="1" applyFill="1" applyAlignment="1" applyProtection="1">
      <alignment horizontal="right" vertical="top" shrinkToFit="1"/>
    </xf>
    <xf numFmtId="4" fontId="1" fillId="6" borderId="9" xfId="30" applyNumberFormat="1" applyFill="1" applyBorder="1" applyAlignment="1" applyProtection="1">
      <alignment horizontal="right" vertical="top" shrinkToFit="1"/>
    </xf>
    <xf numFmtId="4" fontId="1" fillId="6" borderId="9" xfId="8" applyNumberFormat="1" applyFill="1" applyBorder="1" applyAlignment="1" applyProtection="1">
      <alignment horizontal="right" vertical="top" shrinkToFit="1"/>
    </xf>
    <xf numFmtId="4" fontId="3" fillId="6" borderId="2" xfId="9" applyNumberFormat="1" applyFont="1" applyFill="1" applyAlignment="1" applyProtection="1">
      <alignment horizontal="right" vertical="top" shrinkToFit="1"/>
    </xf>
    <xf numFmtId="4" fontId="3" fillId="6" borderId="9" xfId="9" applyNumberFormat="1" applyFont="1" applyFill="1" applyBorder="1" applyAlignment="1" applyProtection="1">
      <alignment horizontal="right" vertical="top" shrinkToFit="1"/>
    </xf>
    <xf numFmtId="0" fontId="13" fillId="6" borderId="0" xfId="0" applyFont="1" applyFill="1" applyProtection="1">
      <protection locked="0"/>
    </xf>
    <xf numFmtId="0" fontId="1" fillId="6" borderId="1" xfId="2" applyNumberFormat="1" applyFill="1" applyBorder="1" applyProtection="1"/>
    <xf numFmtId="2" fontId="1" fillId="6" borderId="5" xfId="2" applyNumberFormat="1" applyFill="1" applyBorder="1" applyProtection="1"/>
    <xf numFmtId="2" fontId="16" fillId="6" borderId="5" xfId="2" applyNumberFormat="1" applyFont="1" applyFill="1" applyBorder="1" applyProtection="1"/>
    <xf numFmtId="0" fontId="16" fillId="6" borderId="3" xfId="13" applyNumberFormat="1" applyFont="1" applyFill="1" applyAlignment="1" applyProtection="1">
      <alignment vertical="top" wrapText="1"/>
    </xf>
    <xf numFmtId="1" fontId="16" fillId="6" borderId="2" xfId="7" applyNumberFormat="1" applyFont="1" applyFill="1" applyAlignment="1" applyProtection="1">
      <alignment horizontal="center" vertical="top" shrinkToFit="1"/>
    </xf>
    <xf numFmtId="4" fontId="16" fillId="6" borderId="2" xfId="30" applyNumberFormat="1" applyFont="1" applyFill="1" applyAlignment="1" applyProtection="1">
      <alignment horizontal="right" vertical="top" shrinkToFit="1"/>
    </xf>
    <xf numFmtId="4" fontId="16" fillId="6" borderId="9" xfId="30" applyNumberFormat="1" applyFont="1" applyFill="1" applyBorder="1" applyAlignment="1" applyProtection="1">
      <alignment horizontal="right" vertical="top" shrinkToFit="1"/>
    </xf>
    <xf numFmtId="0" fontId="1" fillId="6" borderId="5" xfId="16" applyNumberFormat="1" applyFill="1" applyBorder="1" applyAlignment="1" applyProtection="1">
      <alignment horizontal="center" vertical="center" wrapText="1"/>
    </xf>
    <xf numFmtId="0" fontId="1" fillId="6" borderId="5" xfId="29" applyNumberFormat="1" applyFill="1" applyBorder="1" applyAlignment="1" applyProtection="1">
      <alignment horizontal="center" vertical="center" wrapText="1"/>
    </xf>
    <xf numFmtId="4" fontId="3" fillId="6" borderId="5" xfId="17" applyNumberFormat="1" applyFill="1" applyBorder="1" applyAlignment="1" applyProtection="1">
      <alignment horizontal="right" vertical="center" shrinkToFit="1"/>
    </xf>
    <xf numFmtId="4" fontId="17" fillId="6" borderId="5" xfId="55" applyNumberFormat="1" applyFill="1" applyBorder="1" applyProtection="1">
      <alignment horizontal="right" vertical="center" shrinkToFit="1"/>
    </xf>
    <xf numFmtId="1" fontId="18" fillId="6" borderId="5" xfId="3" applyNumberFormat="1" applyFont="1" applyFill="1" applyBorder="1" applyAlignment="1" applyProtection="1">
      <alignment horizontal="center" vertical="center" shrinkToFit="1"/>
    </xf>
    <xf numFmtId="1" fontId="12" fillId="6" borderId="5" xfId="22" applyNumberFormat="1" applyFont="1" applyFill="1" applyBorder="1" applyAlignment="1" applyProtection="1">
      <alignment horizontal="center" vertical="center" shrinkToFit="1"/>
    </xf>
    <xf numFmtId="49" fontId="12" fillId="6" borderId="5" xfId="9" applyNumberFormat="1" applyFont="1" applyFill="1" applyBorder="1" applyAlignment="1" applyProtection="1">
      <alignment vertical="center" wrapText="1"/>
    </xf>
    <xf numFmtId="1" fontId="12" fillId="6" borderId="5" xfId="21" applyNumberFormat="1" applyFont="1" applyFill="1" applyBorder="1" applyAlignment="1" applyProtection="1">
      <alignment horizontal="center" vertical="center" shrinkToFit="1"/>
    </xf>
    <xf numFmtId="49" fontId="12" fillId="6" borderId="5" xfId="10" applyNumberFormat="1" applyFont="1" applyFill="1" applyBorder="1" applyAlignment="1" applyProtection="1">
      <alignment horizontal="left" vertical="center" wrapText="1" indent="1"/>
    </xf>
    <xf numFmtId="1" fontId="12" fillId="6" borderId="5" xfId="1" applyNumberFormat="1" applyFont="1" applyFill="1" applyBorder="1" applyAlignment="1" applyProtection="1">
      <alignment horizontal="center" vertical="center" shrinkToFit="1"/>
    </xf>
    <xf numFmtId="4" fontId="12" fillId="6" borderId="5" xfId="18" applyNumberFormat="1" applyFont="1" applyFill="1" applyBorder="1" applyAlignment="1" applyProtection="1">
      <alignment horizontal="right" vertical="center" shrinkToFit="1"/>
    </xf>
    <xf numFmtId="4" fontId="12" fillId="6" borderId="5" xfId="42" applyNumberFormat="1" applyFont="1" applyFill="1" applyBorder="1" applyAlignment="1" applyProtection="1">
      <alignment horizontal="right" vertical="center" shrinkToFit="1"/>
    </xf>
    <xf numFmtId="4" fontId="19" fillId="6" borderId="5" xfId="55" applyNumberFormat="1" applyFont="1" applyFill="1" applyBorder="1" applyProtection="1">
      <alignment horizontal="right" vertical="center" shrinkToFit="1"/>
    </xf>
    <xf numFmtId="1" fontId="5" fillId="0" borderId="2" xfId="19" applyFont="1">
      <alignment horizontal="left" vertical="top" shrinkToFit="1"/>
    </xf>
    <xf numFmtId="0" fontId="7" fillId="6" borderId="1" xfId="15" applyNumberFormat="1" applyFont="1" applyFill="1" applyBorder="1" applyAlignment="1" applyProtection="1">
      <alignment horizontal="right" vertical="top" wrapText="1"/>
    </xf>
    <xf numFmtId="49" fontId="11" fillId="0" borderId="0" xfId="0" applyNumberFormat="1" applyFont="1" applyAlignment="1" applyProtection="1">
      <alignment horizontal="center" vertical="center" wrapText="1"/>
      <protection locked="0"/>
    </xf>
    <xf numFmtId="0" fontId="7" fillId="6" borderId="5" xfId="12" applyNumberFormat="1" applyFont="1" applyFill="1" applyBorder="1" applyAlignment="1" applyProtection="1">
      <alignment horizontal="center" vertical="center" wrapText="1"/>
    </xf>
    <xf numFmtId="0" fontId="7" fillId="6" borderId="2" xfId="12" applyNumberFormat="1" applyFont="1" applyFill="1" applyProtection="1">
      <alignment horizontal="center" vertical="center" wrapText="1"/>
    </xf>
    <xf numFmtId="0" fontId="7" fillId="6" borderId="2" xfId="12" applyFont="1" applyFill="1">
      <alignment horizontal="center" vertical="center" wrapText="1"/>
    </xf>
    <xf numFmtId="0" fontId="7" fillId="6" borderId="10" xfId="12" applyNumberFormat="1" applyFont="1" applyFill="1" applyBorder="1" applyAlignment="1" applyProtection="1">
      <alignment horizontal="center" vertical="center" wrapText="1"/>
    </xf>
    <xf numFmtId="0" fontId="7" fillId="6" borderId="11" xfId="12" applyNumberFormat="1" applyFont="1" applyFill="1" applyBorder="1" applyAlignment="1" applyProtection="1">
      <alignment horizontal="center" vertical="center" wrapText="1"/>
    </xf>
    <xf numFmtId="0" fontId="7" fillId="0" borderId="1" xfId="5" applyFont="1">
      <alignment horizontal="right"/>
    </xf>
    <xf numFmtId="0" fontId="7" fillId="0" borderId="2" xfId="7" applyNumberFormat="1" applyFont="1" applyProtection="1">
      <alignment horizontal="center" vertical="center" wrapText="1"/>
    </xf>
    <xf numFmtId="0" fontId="7" fillId="0" borderId="2" xfId="7" applyFont="1">
      <alignment horizontal="center" vertical="center" wrapText="1"/>
    </xf>
    <xf numFmtId="0" fontId="7" fillId="0" borderId="2" xfId="8" applyNumberFormat="1" applyFont="1" applyProtection="1">
      <alignment horizontal="center" vertical="center" wrapText="1"/>
    </xf>
    <xf numFmtId="0" fontId="7" fillId="0" borderId="2" xfId="8" applyFont="1">
      <alignment horizontal="center" vertical="center" wrapText="1"/>
    </xf>
    <xf numFmtId="0" fontId="3" fillId="6" borderId="2" xfId="16" applyNumberFormat="1" applyFont="1" applyFill="1" applyAlignment="1" applyProtection="1">
      <alignment horizontal="left"/>
    </xf>
    <xf numFmtId="0" fontId="3" fillId="6" borderId="2" xfId="16" applyFont="1" applyFill="1" applyAlignment="1">
      <alignment horizontal="left"/>
    </xf>
    <xf numFmtId="0" fontId="5" fillId="0" borderId="1" xfId="20" applyNumberFormat="1" applyFont="1" applyBorder="1" applyAlignment="1" applyProtection="1">
      <alignment horizontal="center" wrapText="1"/>
    </xf>
    <xf numFmtId="0" fontId="5" fillId="0" borderId="1" xfId="29" applyNumberFormat="1" applyFont="1" applyBorder="1" applyAlignment="1" applyProtection="1">
      <alignment horizontal="center"/>
    </xf>
    <xf numFmtId="0" fontId="1" fillId="6" borderId="5" xfId="6" applyNumberFormat="1" applyFill="1" applyBorder="1" applyProtection="1">
      <alignment horizontal="center" vertical="center" wrapText="1"/>
    </xf>
    <xf numFmtId="0" fontId="1" fillId="6" borderId="5" xfId="6" applyFill="1" applyBorder="1">
      <alignment horizontal="center" vertical="center" wrapText="1"/>
    </xf>
    <xf numFmtId="0" fontId="1" fillId="6" borderId="9" xfId="6" applyNumberFormat="1" applyFill="1" applyBorder="1" applyProtection="1">
      <alignment horizontal="center" vertical="center" wrapText="1"/>
    </xf>
    <xf numFmtId="0" fontId="1" fillId="6" borderId="9" xfId="6" applyFill="1" applyBorder="1">
      <alignment horizontal="center" vertical="center" wrapText="1"/>
    </xf>
    <xf numFmtId="0" fontId="1" fillId="6" borderId="2" xfId="6" applyNumberFormat="1" applyFill="1" applyProtection="1">
      <alignment horizontal="center" vertical="center" wrapText="1"/>
    </xf>
    <xf numFmtId="0" fontId="1" fillId="6" borderId="2" xfId="6" applyFill="1">
      <alignment horizontal="center" vertical="center" wrapText="1"/>
    </xf>
    <xf numFmtId="0" fontId="3" fillId="6" borderId="8" xfId="21" applyNumberFormat="1" applyFill="1" applyBorder="1" applyAlignment="1" applyProtection="1">
      <alignment horizontal="right"/>
    </xf>
    <xf numFmtId="4" fontId="3" fillId="6" borderId="8" xfId="21" applyFill="1" applyBorder="1" applyAlignment="1">
      <alignment horizontal="right"/>
    </xf>
    <xf numFmtId="4" fontId="3" fillId="6" borderId="11" xfId="21" applyFill="1" applyBorder="1" applyAlignment="1">
      <alignment horizontal="right"/>
    </xf>
    <xf numFmtId="0" fontId="1" fillId="6" borderId="5" xfId="16" applyNumberFormat="1" applyFill="1" applyBorder="1" applyAlignment="1" applyProtection="1">
      <alignment horizontal="center" vertical="center" wrapText="1"/>
    </xf>
    <xf numFmtId="0" fontId="1" fillId="6" borderId="5" xfId="16" applyFill="1" applyBorder="1" applyAlignment="1">
      <alignment horizontal="center" vertical="center" wrapText="1"/>
    </xf>
    <xf numFmtId="0" fontId="9" fillId="6" borderId="5" xfId="49" applyNumberFormat="1" applyFill="1" applyBorder="1" applyAlignment="1" applyProtection="1">
      <alignment horizontal="center" vertical="center" wrapText="1"/>
    </xf>
    <xf numFmtId="0" fontId="9" fillId="6" borderId="5" xfId="49" applyFill="1" applyBorder="1" applyAlignment="1">
      <alignment horizontal="center" vertical="center" wrapText="1"/>
    </xf>
    <xf numFmtId="0" fontId="17" fillId="6" borderId="5" xfId="54" applyNumberFormat="1" applyFill="1" applyBorder="1" applyProtection="1">
      <alignment horizontal="center" vertical="center" wrapText="1"/>
    </xf>
    <xf numFmtId="0" fontId="17" fillId="6" borderId="5" xfId="54" applyFill="1" applyBorder="1">
      <alignment horizontal="center" vertical="center" wrapText="1"/>
    </xf>
    <xf numFmtId="0" fontId="2" fillId="0" borderId="1" xfId="32" applyNumberFormat="1" applyAlignment="1" applyProtection="1">
      <alignment horizontal="center" vertical="center" wrapText="1"/>
    </xf>
    <xf numFmtId="0" fontId="2" fillId="0" borderId="1" xfId="32" applyAlignment="1">
      <alignment horizontal="center" vertical="center" wrapText="1"/>
    </xf>
  </cellXfs>
  <cellStyles count="56">
    <cellStyle name="br" xfId="25"/>
    <cellStyle name="col" xfId="24"/>
    <cellStyle name="style0" xfId="26"/>
    <cellStyle name="td" xfId="27"/>
    <cellStyle name="tr" xfId="23"/>
    <cellStyle name="xl21" xfId="28"/>
    <cellStyle name="xl22" xfId="6"/>
    <cellStyle name="xl23" xfId="14"/>
    <cellStyle name="xl24" xfId="2"/>
    <cellStyle name="xl25" xfId="7"/>
    <cellStyle name="xl26" xfId="16"/>
    <cellStyle name="xl27" xfId="8"/>
    <cellStyle name="xl28" xfId="9"/>
    <cellStyle name="xl29" xfId="10"/>
    <cellStyle name="xl30" xfId="12"/>
    <cellStyle name="xl31" xfId="11"/>
    <cellStyle name="xl32" xfId="19"/>
    <cellStyle name="xl33" xfId="20"/>
    <cellStyle name="xl34" xfId="29"/>
    <cellStyle name="xl35" xfId="21"/>
    <cellStyle name="xl36" xfId="1"/>
    <cellStyle name="xl37" xfId="13"/>
    <cellStyle name="xl38" xfId="30"/>
    <cellStyle name="xl39" xfId="22"/>
    <cellStyle name="xl40" xfId="3"/>
    <cellStyle name="xl41" xfId="4"/>
    <cellStyle name="xl42" xfId="5"/>
    <cellStyle name="xl43" xfId="31"/>
    <cellStyle name="xl44" xfId="15"/>
    <cellStyle name="xl45" xfId="17"/>
    <cellStyle name="xl46" xfId="18"/>
    <cellStyle name="xl47" xfId="35"/>
    <cellStyle name="xl48" xfId="36"/>
    <cellStyle name="xl49" xfId="37"/>
    <cellStyle name="xl50" xfId="38"/>
    <cellStyle name="xl51" xfId="39"/>
    <cellStyle name="xl52" xfId="40"/>
    <cellStyle name="xl53" xfId="41"/>
    <cellStyle name="xl54" xfId="47"/>
    <cellStyle name="xl55" xfId="45"/>
    <cellStyle name="xl56" xfId="46"/>
    <cellStyle name="xl57" xfId="32"/>
    <cellStyle name="xl58" xfId="33"/>
    <cellStyle name="xl59" xfId="34"/>
    <cellStyle name="xl60" xfId="55"/>
    <cellStyle name="xl61" xfId="42"/>
    <cellStyle name="xl63" xfId="52"/>
    <cellStyle name="xl64" xfId="43"/>
    <cellStyle name="xl65" xfId="44"/>
    <cellStyle name="xl66" xfId="53"/>
    <cellStyle name="xl68" xfId="48"/>
    <cellStyle name="xl69" xfId="50"/>
    <cellStyle name="xl70" xfId="51"/>
    <cellStyle name="xl71" xfId="49"/>
    <cellStyle name="xl72" xfId="54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94"/>
  <sheetViews>
    <sheetView workbookViewId="0">
      <selection activeCell="B12" sqref="B12"/>
    </sheetView>
  </sheetViews>
  <sheetFormatPr defaultRowHeight="15.75" x14ac:dyDescent="0.25"/>
  <cols>
    <col min="1" max="1" width="54.28515625" style="11" customWidth="1"/>
    <col min="2" max="2" width="22.5703125" style="11" customWidth="1"/>
    <col min="3" max="4" width="17.7109375" style="20" customWidth="1"/>
    <col min="5" max="5" width="12.140625" style="11" customWidth="1"/>
    <col min="6" max="16384" width="9.140625" style="11"/>
  </cols>
  <sheetData>
    <row r="1" spans="1:5" x14ac:dyDescent="0.25">
      <c r="A1" s="5"/>
      <c r="B1" s="5"/>
      <c r="C1" s="4"/>
      <c r="D1" s="51" t="s">
        <v>169</v>
      </c>
      <c r="E1" s="51"/>
    </row>
    <row r="2" spans="1:5" ht="34.5" customHeight="1" x14ac:dyDescent="0.25">
      <c r="A2" s="52" t="s">
        <v>329</v>
      </c>
      <c r="B2" s="52"/>
      <c r="C2" s="52"/>
      <c r="D2" s="52"/>
      <c r="E2" s="3"/>
    </row>
    <row r="3" spans="1:5" x14ac:dyDescent="0.25">
      <c r="A3" s="58"/>
      <c r="B3" s="58"/>
      <c r="C3" s="58"/>
      <c r="D3" s="58"/>
    </row>
    <row r="4" spans="1:5" x14ac:dyDescent="0.25">
      <c r="A4" s="59" t="s">
        <v>0</v>
      </c>
      <c r="B4" s="61" t="s">
        <v>1</v>
      </c>
      <c r="C4" s="54" t="s">
        <v>213</v>
      </c>
      <c r="D4" s="56" t="s">
        <v>327</v>
      </c>
      <c r="E4" s="53" t="s">
        <v>194</v>
      </c>
    </row>
    <row r="5" spans="1:5" x14ac:dyDescent="0.25">
      <c r="A5" s="60"/>
      <c r="B5" s="62"/>
      <c r="C5" s="55"/>
      <c r="D5" s="57"/>
      <c r="E5" s="53"/>
    </row>
    <row r="6" spans="1:5" x14ac:dyDescent="0.25">
      <c r="A6" s="12" t="s">
        <v>229</v>
      </c>
      <c r="B6" s="13" t="s">
        <v>3</v>
      </c>
      <c r="C6" s="14">
        <v>41612093.439999998</v>
      </c>
      <c r="D6" s="15">
        <v>18137017.710000001</v>
      </c>
      <c r="E6" s="16">
        <f>D6/C6*100</f>
        <v>43.585929499441214</v>
      </c>
    </row>
    <row r="7" spans="1:5" x14ac:dyDescent="0.25">
      <c r="A7" s="12" t="s">
        <v>230</v>
      </c>
      <c r="B7" s="13" t="s">
        <v>4</v>
      </c>
      <c r="C7" s="14">
        <v>9182836</v>
      </c>
      <c r="D7" s="15">
        <v>4378375.2300000004</v>
      </c>
      <c r="E7" s="16">
        <f t="shared" ref="E7:E67" si="0">D7/C7*100</f>
        <v>47.679989384543084</v>
      </c>
    </row>
    <row r="8" spans="1:5" x14ac:dyDescent="0.25">
      <c r="A8" s="12" t="s">
        <v>231</v>
      </c>
      <c r="B8" s="13" t="s">
        <v>5</v>
      </c>
      <c r="C8" s="14">
        <v>9182836</v>
      </c>
      <c r="D8" s="15">
        <v>4378375.2300000004</v>
      </c>
      <c r="E8" s="16">
        <f t="shared" si="0"/>
        <v>47.679989384543084</v>
      </c>
    </row>
    <row r="9" spans="1:5" ht="94.5" x14ac:dyDescent="0.25">
      <c r="A9" s="12" t="s">
        <v>232</v>
      </c>
      <c r="B9" s="13" t="s">
        <v>6</v>
      </c>
      <c r="C9" s="14">
        <v>8831836</v>
      </c>
      <c r="D9" s="15">
        <v>3977308.17</v>
      </c>
      <c r="E9" s="16">
        <f t="shared" si="0"/>
        <v>45.033763874238609</v>
      </c>
    </row>
    <row r="10" spans="1:5" ht="110.25" x14ac:dyDescent="0.25">
      <c r="A10" s="12" t="s">
        <v>233</v>
      </c>
      <c r="B10" s="13" t="s">
        <v>7</v>
      </c>
      <c r="C10" s="14">
        <v>0</v>
      </c>
      <c r="D10" s="15">
        <v>2267.66</v>
      </c>
      <c r="E10" s="16"/>
    </row>
    <row r="11" spans="1:5" ht="78.75" x14ac:dyDescent="0.25">
      <c r="A11" s="12" t="s">
        <v>234</v>
      </c>
      <c r="B11" s="13" t="s">
        <v>8</v>
      </c>
      <c r="C11" s="14">
        <v>0</v>
      </c>
      <c r="D11" s="15">
        <v>407</v>
      </c>
      <c r="E11" s="16"/>
    </row>
    <row r="12" spans="1:5" ht="141.75" x14ac:dyDescent="0.25">
      <c r="A12" s="12" t="s">
        <v>235</v>
      </c>
      <c r="B12" s="13" t="s">
        <v>9</v>
      </c>
      <c r="C12" s="14">
        <v>11000</v>
      </c>
      <c r="D12" s="15">
        <v>2320.9</v>
      </c>
      <c r="E12" s="16">
        <f t="shared" si="0"/>
        <v>21.099090909090908</v>
      </c>
    </row>
    <row r="13" spans="1:5" ht="157.5" x14ac:dyDescent="0.25">
      <c r="A13" s="12" t="s">
        <v>236</v>
      </c>
      <c r="B13" s="13" t="s">
        <v>10</v>
      </c>
      <c r="C13" s="14">
        <v>0</v>
      </c>
      <c r="D13" s="15">
        <v>0.01</v>
      </c>
      <c r="E13" s="16"/>
    </row>
    <row r="14" spans="1:5" ht="126" x14ac:dyDescent="0.25">
      <c r="A14" s="12" t="s">
        <v>238</v>
      </c>
      <c r="B14" s="13" t="s">
        <v>237</v>
      </c>
      <c r="C14" s="14">
        <v>0</v>
      </c>
      <c r="D14" s="15">
        <v>100</v>
      </c>
      <c r="E14" s="16"/>
    </row>
    <row r="15" spans="1:5" ht="63" x14ac:dyDescent="0.25">
      <c r="A15" s="12" t="s">
        <v>239</v>
      </c>
      <c r="B15" s="13" t="s">
        <v>11</v>
      </c>
      <c r="C15" s="14">
        <v>90000</v>
      </c>
      <c r="D15" s="15">
        <v>65191.8</v>
      </c>
      <c r="E15" s="16">
        <f t="shared" si="0"/>
        <v>72.435333333333347</v>
      </c>
    </row>
    <row r="16" spans="1:5" ht="63" x14ac:dyDescent="0.25">
      <c r="A16" s="12" t="s">
        <v>240</v>
      </c>
      <c r="B16" s="13" t="s">
        <v>12</v>
      </c>
      <c r="C16" s="14">
        <v>0</v>
      </c>
      <c r="D16" s="15">
        <v>312.41000000000003</v>
      </c>
      <c r="E16" s="16"/>
    </row>
    <row r="17" spans="1:5" ht="63" x14ac:dyDescent="0.25">
      <c r="A17" s="12" t="s">
        <v>241</v>
      </c>
      <c r="B17" s="13" t="s">
        <v>202</v>
      </c>
      <c r="C17" s="14">
        <v>0</v>
      </c>
      <c r="D17" s="15">
        <v>103.2</v>
      </c>
      <c r="E17" s="16"/>
    </row>
    <row r="18" spans="1:5" ht="63" x14ac:dyDescent="0.25">
      <c r="A18" s="12" t="s">
        <v>242</v>
      </c>
      <c r="B18" s="13" t="s">
        <v>192</v>
      </c>
      <c r="C18" s="14">
        <v>250000</v>
      </c>
      <c r="D18" s="15">
        <v>330364.08</v>
      </c>
      <c r="E18" s="16">
        <f t="shared" si="0"/>
        <v>132.14563200000001</v>
      </c>
    </row>
    <row r="19" spans="1:5" ht="47.25" x14ac:dyDescent="0.25">
      <c r="A19" s="12" t="s">
        <v>243</v>
      </c>
      <c r="B19" s="13" t="s">
        <v>13</v>
      </c>
      <c r="C19" s="14">
        <v>315477.40999999997</v>
      </c>
      <c r="D19" s="15">
        <v>191685.26</v>
      </c>
      <c r="E19" s="16">
        <f t="shared" si="0"/>
        <v>60.760375838003753</v>
      </c>
    </row>
    <row r="20" spans="1:5" ht="30.75" customHeight="1" x14ac:dyDescent="0.25">
      <c r="A20" s="12" t="s">
        <v>244</v>
      </c>
      <c r="B20" s="13" t="s">
        <v>14</v>
      </c>
      <c r="C20" s="14">
        <v>315477.40999999997</v>
      </c>
      <c r="D20" s="15">
        <v>191685.26</v>
      </c>
      <c r="E20" s="16">
        <f t="shared" si="0"/>
        <v>60.760375838003753</v>
      </c>
    </row>
    <row r="21" spans="1:5" ht="110.25" x14ac:dyDescent="0.25">
      <c r="A21" s="12" t="s">
        <v>245</v>
      </c>
      <c r="B21" s="13" t="s">
        <v>15</v>
      </c>
      <c r="C21" s="14">
        <v>144856.5</v>
      </c>
      <c r="D21" s="15">
        <v>94351.62</v>
      </c>
      <c r="E21" s="16">
        <f t="shared" si="0"/>
        <v>65.1345434964948</v>
      </c>
    </row>
    <row r="22" spans="1:5" ht="162" customHeight="1" x14ac:dyDescent="0.25">
      <c r="A22" s="12" t="s">
        <v>246</v>
      </c>
      <c r="B22" s="13" t="s">
        <v>16</v>
      </c>
      <c r="C22" s="14">
        <v>826.55</v>
      </c>
      <c r="D22" s="15">
        <v>555.44000000000005</v>
      </c>
      <c r="E22" s="16">
        <f t="shared" si="0"/>
        <v>67.199806424293769</v>
      </c>
    </row>
    <row r="23" spans="1:5" ht="94.5" customHeight="1" x14ac:dyDescent="0.25">
      <c r="A23" s="12" t="s">
        <v>247</v>
      </c>
      <c r="B23" s="13" t="s">
        <v>17</v>
      </c>
      <c r="C23" s="14">
        <v>190549.3</v>
      </c>
      <c r="D23" s="15">
        <v>108686.93</v>
      </c>
      <c r="E23" s="16">
        <f t="shared" si="0"/>
        <v>57.038745353564671</v>
      </c>
    </row>
    <row r="24" spans="1:5" ht="94.5" customHeight="1" x14ac:dyDescent="0.25">
      <c r="A24" s="12" t="s">
        <v>248</v>
      </c>
      <c r="B24" s="13" t="s">
        <v>18</v>
      </c>
      <c r="C24" s="14">
        <v>-20754.939999999999</v>
      </c>
      <c r="D24" s="15">
        <v>-11908.73</v>
      </c>
      <c r="E24" s="16">
        <f t="shared" si="0"/>
        <v>57.377809812989099</v>
      </c>
    </row>
    <row r="25" spans="1:5" x14ac:dyDescent="0.25">
      <c r="A25" s="12" t="s">
        <v>249</v>
      </c>
      <c r="B25" s="13" t="s">
        <v>19</v>
      </c>
      <c r="C25" s="14">
        <v>15980070</v>
      </c>
      <c r="D25" s="15">
        <v>7527567.5099999998</v>
      </c>
      <c r="E25" s="16">
        <f t="shared" si="0"/>
        <v>47.105973315511136</v>
      </c>
    </row>
    <row r="26" spans="1:5" ht="31.5" x14ac:dyDescent="0.25">
      <c r="A26" s="12" t="s">
        <v>250</v>
      </c>
      <c r="B26" s="13" t="s">
        <v>20</v>
      </c>
      <c r="C26" s="14">
        <v>15980070</v>
      </c>
      <c r="D26" s="15">
        <v>7527567.5099999998</v>
      </c>
      <c r="E26" s="16">
        <f t="shared" si="0"/>
        <v>47.105973315511136</v>
      </c>
    </row>
    <row r="27" spans="1:5" ht="47.25" x14ac:dyDescent="0.25">
      <c r="A27" s="12" t="s">
        <v>251</v>
      </c>
      <c r="B27" s="13" t="s">
        <v>21</v>
      </c>
      <c r="C27" s="14">
        <v>14130070</v>
      </c>
      <c r="D27" s="15">
        <v>5600570.9699999997</v>
      </c>
      <c r="E27" s="16">
        <f t="shared" si="0"/>
        <v>39.635833155815931</v>
      </c>
    </row>
    <row r="28" spans="1:5" ht="47.25" x14ac:dyDescent="0.25">
      <c r="A28" s="12" t="s">
        <v>252</v>
      </c>
      <c r="B28" s="13" t="s">
        <v>203</v>
      </c>
      <c r="C28" s="14">
        <v>0</v>
      </c>
      <c r="D28" s="15">
        <v>30123.13</v>
      </c>
      <c r="E28" s="16"/>
    </row>
    <row r="29" spans="1:5" ht="47.25" x14ac:dyDescent="0.25">
      <c r="A29" s="12" t="s">
        <v>253</v>
      </c>
      <c r="B29" s="13" t="s">
        <v>204</v>
      </c>
      <c r="C29" s="14">
        <v>0</v>
      </c>
      <c r="D29" s="15">
        <v>307.5</v>
      </c>
      <c r="E29" s="16"/>
    </row>
    <row r="30" spans="1:5" ht="63" x14ac:dyDescent="0.25">
      <c r="A30" s="12" t="s">
        <v>254</v>
      </c>
      <c r="B30" s="13" t="s">
        <v>205</v>
      </c>
      <c r="C30" s="14">
        <v>0</v>
      </c>
      <c r="D30" s="15">
        <v>-74.400000000000006</v>
      </c>
      <c r="E30" s="16"/>
    </row>
    <row r="31" spans="1:5" ht="68.25" customHeight="1" x14ac:dyDescent="0.25">
      <c r="A31" s="12" t="s">
        <v>255</v>
      </c>
      <c r="B31" s="13" t="s">
        <v>206</v>
      </c>
      <c r="C31" s="14">
        <v>0</v>
      </c>
      <c r="D31" s="15">
        <v>0.24</v>
      </c>
      <c r="E31" s="16"/>
    </row>
    <row r="32" spans="1:5" ht="47.25" x14ac:dyDescent="0.25">
      <c r="A32" s="12" t="s">
        <v>253</v>
      </c>
      <c r="B32" s="13" t="s">
        <v>22</v>
      </c>
      <c r="C32" s="14">
        <v>1850000</v>
      </c>
      <c r="D32" s="15">
        <v>1827530.67</v>
      </c>
      <c r="E32" s="16">
        <f t="shared" si="0"/>
        <v>98.785441621621615</v>
      </c>
    </row>
    <row r="33" spans="1:5" ht="63" x14ac:dyDescent="0.25">
      <c r="A33" s="12" t="s">
        <v>256</v>
      </c>
      <c r="B33" s="13" t="s">
        <v>193</v>
      </c>
      <c r="C33" s="14">
        <v>0</v>
      </c>
      <c r="D33" s="15">
        <v>76497.56</v>
      </c>
      <c r="E33" s="16"/>
    </row>
    <row r="34" spans="1:5" ht="31.5" x14ac:dyDescent="0.25">
      <c r="A34" s="12" t="s">
        <v>258</v>
      </c>
      <c r="B34" s="13" t="s">
        <v>257</v>
      </c>
      <c r="C34" s="14">
        <v>0</v>
      </c>
      <c r="D34" s="15">
        <v>-7388.16</v>
      </c>
      <c r="E34" s="16"/>
    </row>
    <row r="35" spans="1:5" x14ac:dyDescent="0.25">
      <c r="A35" s="12" t="s">
        <v>259</v>
      </c>
      <c r="B35" s="13" t="s">
        <v>23</v>
      </c>
      <c r="C35" s="14">
        <v>9050000</v>
      </c>
      <c r="D35" s="15">
        <v>2758273.12</v>
      </c>
      <c r="E35" s="16">
        <f t="shared" si="0"/>
        <v>30.478156022099451</v>
      </c>
    </row>
    <row r="36" spans="1:5" x14ac:dyDescent="0.25">
      <c r="A36" s="12" t="s">
        <v>260</v>
      </c>
      <c r="B36" s="13" t="s">
        <v>24</v>
      </c>
      <c r="C36" s="14">
        <v>3350000</v>
      </c>
      <c r="D36" s="15">
        <v>217024.25</v>
      </c>
      <c r="E36" s="16">
        <f t="shared" si="0"/>
        <v>6.4783358208955226</v>
      </c>
    </row>
    <row r="37" spans="1:5" ht="63" x14ac:dyDescent="0.25">
      <c r="A37" s="12" t="s">
        <v>261</v>
      </c>
      <c r="B37" s="13" t="s">
        <v>25</v>
      </c>
      <c r="C37" s="14">
        <v>3350000</v>
      </c>
      <c r="D37" s="15">
        <v>205301.5</v>
      </c>
      <c r="E37" s="16">
        <f t="shared" si="0"/>
        <v>6.1284029850746267</v>
      </c>
    </row>
    <row r="38" spans="1:5" ht="78.75" x14ac:dyDescent="0.25">
      <c r="A38" s="12" t="s">
        <v>262</v>
      </c>
      <c r="B38" s="13" t="s">
        <v>26</v>
      </c>
      <c r="C38" s="14">
        <v>0</v>
      </c>
      <c r="D38" s="15">
        <v>11722.75</v>
      </c>
      <c r="E38" s="16"/>
    </row>
    <row r="39" spans="1:5" x14ac:dyDescent="0.25">
      <c r="A39" s="12" t="s">
        <v>263</v>
      </c>
      <c r="B39" s="13" t="s">
        <v>27</v>
      </c>
      <c r="C39" s="14">
        <v>5700000</v>
      </c>
      <c r="D39" s="15">
        <v>2541248.87</v>
      </c>
      <c r="E39" s="16">
        <f t="shared" si="0"/>
        <v>44.58331350877193</v>
      </c>
    </row>
    <row r="40" spans="1:5" ht="47.25" x14ac:dyDescent="0.25">
      <c r="A40" s="12" t="s">
        <v>264</v>
      </c>
      <c r="B40" s="13" t="s">
        <v>28</v>
      </c>
      <c r="C40" s="14">
        <v>4700000</v>
      </c>
      <c r="D40" s="15">
        <v>2355269.42</v>
      </c>
      <c r="E40" s="16">
        <f t="shared" si="0"/>
        <v>50.112115319148934</v>
      </c>
    </row>
    <row r="41" spans="1:5" ht="63" x14ac:dyDescent="0.25">
      <c r="A41" s="12" t="s">
        <v>265</v>
      </c>
      <c r="B41" s="13" t="s">
        <v>207</v>
      </c>
      <c r="C41" s="14">
        <v>0</v>
      </c>
      <c r="D41" s="15">
        <v>128420.12</v>
      </c>
      <c r="E41" s="16"/>
    </row>
    <row r="42" spans="1:5" ht="47.25" x14ac:dyDescent="0.25">
      <c r="A42" s="12" t="s">
        <v>266</v>
      </c>
      <c r="B42" s="13" t="s">
        <v>29</v>
      </c>
      <c r="C42" s="14">
        <v>1000000</v>
      </c>
      <c r="D42" s="15">
        <v>52350.27</v>
      </c>
      <c r="E42" s="16">
        <f t="shared" si="0"/>
        <v>5.2350269999999997</v>
      </c>
    </row>
    <row r="43" spans="1:5" ht="63" x14ac:dyDescent="0.25">
      <c r="A43" s="12" t="s">
        <v>267</v>
      </c>
      <c r="B43" s="13" t="s">
        <v>30</v>
      </c>
      <c r="C43" s="14">
        <v>0</v>
      </c>
      <c r="D43" s="15">
        <v>5209.0600000000004</v>
      </c>
      <c r="E43" s="16"/>
    </row>
    <row r="44" spans="1:5" x14ac:dyDescent="0.25">
      <c r="A44" s="12" t="s">
        <v>268</v>
      </c>
      <c r="B44" s="13" t="s">
        <v>31</v>
      </c>
      <c r="C44" s="14">
        <v>30000</v>
      </c>
      <c r="D44" s="15">
        <v>0</v>
      </c>
      <c r="E44" s="16">
        <f t="shared" si="0"/>
        <v>0</v>
      </c>
    </row>
    <row r="45" spans="1:5" ht="81.75" customHeight="1" x14ac:dyDescent="0.25">
      <c r="A45" s="12" t="s">
        <v>269</v>
      </c>
      <c r="B45" s="13" t="s">
        <v>32</v>
      </c>
      <c r="C45" s="14">
        <v>30000</v>
      </c>
      <c r="D45" s="15">
        <v>0</v>
      </c>
      <c r="E45" s="16">
        <f t="shared" si="0"/>
        <v>0</v>
      </c>
    </row>
    <row r="46" spans="1:5" ht="63" x14ac:dyDescent="0.25">
      <c r="A46" s="12" t="s">
        <v>270</v>
      </c>
      <c r="B46" s="13" t="s">
        <v>33</v>
      </c>
      <c r="C46" s="14">
        <v>5374890</v>
      </c>
      <c r="D46" s="15">
        <v>2541012.7799999998</v>
      </c>
      <c r="E46" s="16">
        <f t="shared" si="0"/>
        <v>47.275623873232753</v>
      </c>
    </row>
    <row r="47" spans="1:5" ht="110.25" x14ac:dyDescent="0.25">
      <c r="A47" s="12" t="s">
        <v>271</v>
      </c>
      <c r="B47" s="13" t="s">
        <v>34</v>
      </c>
      <c r="C47" s="14">
        <v>4944890</v>
      </c>
      <c r="D47" s="15">
        <v>2307249.0499999998</v>
      </c>
      <c r="E47" s="16">
        <f t="shared" si="0"/>
        <v>46.659259356628759</v>
      </c>
    </row>
    <row r="48" spans="1:5" ht="99" customHeight="1" x14ac:dyDescent="0.25">
      <c r="A48" s="12" t="s">
        <v>272</v>
      </c>
      <c r="B48" s="13" t="s">
        <v>35</v>
      </c>
      <c r="C48" s="14">
        <v>793000</v>
      </c>
      <c r="D48" s="15">
        <v>452662.06</v>
      </c>
      <c r="E48" s="16">
        <f t="shared" si="0"/>
        <v>57.082226986128624</v>
      </c>
    </row>
    <row r="49" spans="1:5" ht="126" x14ac:dyDescent="0.25">
      <c r="A49" s="12" t="s">
        <v>273</v>
      </c>
      <c r="B49" s="13" t="s">
        <v>36</v>
      </c>
      <c r="C49" s="14">
        <v>822812</v>
      </c>
      <c r="D49" s="15">
        <v>375887.98</v>
      </c>
      <c r="E49" s="16">
        <f t="shared" si="0"/>
        <v>45.683337141412615</v>
      </c>
    </row>
    <row r="50" spans="1:5" ht="78.75" x14ac:dyDescent="0.25">
      <c r="A50" s="12" t="s">
        <v>274</v>
      </c>
      <c r="B50" s="13" t="s">
        <v>37</v>
      </c>
      <c r="C50" s="14">
        <v>3329078</v>
      </c>
      <c r="D50" s="15">
        <v>1478699.01</v>
      </c>
      <c r="E50" s="16">
        <f t="shared" si="0"/>
        <v>44.417673902503935</v>
      </c>
    </row>
    <row r="51" spans="1:5" ht="31.5" x14ac:dyDescent="0.25">
      <c r="A51" s="12" t="s">
        <v>275</v>
      </c>
      <c r="B51" s="13" t="s">
        <v>38</v>
      </c>
      <c r="C51" s="14">
        <v>150000</v>
      </c>
      <c r="D51" s="15">
        <v>97565.2</v>
      </c>
      <c r="E51" s="16">
        <f t="shared" si="0"/>
        <v>65.04346666666666</v>
      </c>
    </row>
    <row r="52" spans="1:5" ht="63" x14ac:dyDescent="0.25">
      <c r="A52" s="12" t="s">
        <v>276</v>
      </c>
      <c r="B52" s="13" t="s">
        <v>39</v>
      </c>
      <c r="C52" s="14">
        <v>150000</v>
      </c>
      <c r="D52" s="15">
        <v>97565.2</v>
      </c>
      <c r="E52" s="16">
        <f t="shared" si="0"/>
        <v>65.04346666666666</v>
      </c>
    </row>
    <row r="53" spans="1:5" ht="99" customHeight="1" x14ac:dyDescent="0.25">
      <c r="A53" s="12" t="s">
        <v>277</v>
      </c>
      <c r="B53" s="13" t="s">
        <v>40</v>
      </c>
      <c r="C53" s="14">
        <v>280000</v>
      </c>
      <c r="D53" s="15">
        <v>136198.53</v>
      </c>
      <c r="E53" s="16">
        <f t="shared" si="0"/>
        <v>48.642332142857143</v>
      </c>
    </row>
    <row r="54" spans="1:5" ht="94.5" x14ac:dyDescent="0.25">
      <c r="A54" s="12" t="s">
        <v>278</v>
      </c>
      <c r="B54" s="13" t="s">
        <v>41</v>
      </c>
      <c r="C54" s="14">
        <v>280000</v>
      </c>
      <c r="D54" s="15">
        <v>136198.53</v>
      </c>
      <c r="E54" s="16">
        <f t="shared" si="0"/>
        <v>48.642332142857143</v>
      </c>
    </row>
    <row r="55" spans="1:5" ht="31.5" x14ac:dyDescent="0.25">
      <c r="A55" s="12" t="s">
        <v>279</v>
      </c>
      <c r="B55" s="13" t="s">
        <v>42</v>
      </c>
      <c r="C55" s="14">
        <v>1530000</v>
      </c>
      <c r="D55" s="15">
        <v>468650.82</v>
      </c>
      <c r="E55" s="16">
        <f t="shared" si="0"/>
        <v>30.630772549019607</v>
      </c>
    </row>
    <row r="56" spans="1:5" x14ac:dyDescent="0.25">
      <c r="A56" s="12" t="s">
        <v>280</v>
      </c>
      <c r="B56" s="13" t="s">
        <v>43</v>
      </c>
      <c r="C56" s="14">
        <v>1500000</v>
      </c>
      <c r="D56" s="15">
        <v>415617.81</v>
      </c>
      <c r="E56" s="16">
        <f t="shared" si="0"/>
        <v>27.707853999999998</v>
      </c>
    </row>
    <row r="57" spans="1:5" ht="31.5" x14ac:dyDescent="0.25">
      <c r="A57" s="12" t="s">
        <v>281</v>
      </c>
      <c r="B57" s="13" t="s">
        <v>44</v>
      </c>
      <c r="C57" s="14">
        <v>1500000</v>
      </c>
      <c r="D57" s="15">
        <v>415617.81</v>
      </c>
      <c r="E57" s="16">
        <f t="shared" si="0"/>
        <v>27.707853999999998</v>
      </c>
    </row>
    <row r="58" spans="1:5" x14ac:dyDescent="0.25">
      <c r="A58" s="12" t="s">
        <v>282</v>
      </c>
      <c r="B58" s="13" t="s">
        <v>45</v>
      </c>
      <c r="C58" s="14">
        <v>30000</v>
      </c>
      <c r="D58" s="15">
        <v>53033.01</v>
      </c>
      <c r="E58" s="16">
        <f t="shared" si="0"/>
        <v>176.77670000000001</v>
      </c>
    </row>
    <row r="59" spans="1:5" ht="31.5" x14ac:dyDescent="0.25">
      <c r="A59" s="12" t="s">
        <v>283</v>
      </c>
      <c r="B59" s="13" t="s">
        <v>46</v>
      </c>
      <c r="C59" s="14">
        <v>30000</v>
      </c>
      <c r="D59" s="15">
        <v>53033.01</v>
      </c>
      <c r="E59" s="16">
        <f t="shared" si="0"/>
        <v>176.77670000000001</v>
      </c>
    </row>
    <row r="60" spans="1:5" ht="31.5" x14ac:dyDescent="0.25">
      <c r="A60" s="12" t="s">
        <v>285</v>
      </c>
      <c r="B60" s="13" t="s">
        <v>284</v>
      </c>
      <c r="C60" s="14">
        <v>0</v>
      </c>
      <c r="D60" s="15">
        <v>192891.83</v>
      </c>
      <c r="E60" s="16"/>
    </row>
    <row r="61" spans="1:5" ht="47.25" x14ac:dyDescent="0.25">
      <c r="A61" s="12" t="s">
        <v>287</v>
      </c>
      <c r="B61" s="13" t="s">
        <v>286</v>
      </c>
      <c r="C61" s="14">
        <v>0</v>
      </c>
      <c r="D61" s="15">
        <v>192891.83</v>
      </c>
      <c r="E61" s="16"/>
    </row>
    <row r="62" spans="1:5" ht="63" x14ac:dyDescent="0.25">
      <c r="A62" s="12" t="s">
        <v>289</v>
      </c>
      <c r="B62" s="13" t="s">
        <v>288</v>
      </c>
      <c r="C62" s="14">
        <v>0</v>
      </c>
      <c r="D62" s="15">
        <v>192891.83</v>
      </c>
      <c r="E62" s="16"/>
    </row>
    <row r="63" spans="1:5" ht="15.75" customHeight="1" x14ac:dyDescent="0.25">
      <c r="A63" s="12" t="s">
        <v>290</v>
      </c>
      <c r="B63" s="13" t="s">
        <v>47</v>
      </c>
      <c r="C63" s="14">
        <v>70000</v>
      </c>
      <c r="D63" s="15">
        <v>12952.65</v>
      </c>
      <c r="E63" s="16">
        <f t="shared" si="0"/>
        <v>18.503785714285716</v>
      </c>
    </row>
    <row r="64" spans="1:5" ht="110.25" x14ac:dyDescent="0.25">
      <c r="A64" s="12" t="s">
        <v>291</v>
      </c>
      <c r="B64" s="13" t="s">
        <v>48</v>
      </c>
      <c r="C64" s="14">
        <v>50000</v>
      </c>
      <c r="D64" s="15">
        <v>0</v>
      </c>
      <c r="E64" s="16"/>
    </row>
    <row r="65" spans="1:5" ht="63" x14ac:dyDescent="0.25">
      <c r="A65" s="12" t="s">
        <v>292</v>
      </c>
      <c r="B65" s="13" t="s">
        <v>49</v>
      </c>
      <c r="C65" s="14">
        <v>50000</v>
      </c>
      <c r="D65" s="15">
        <v>0</v>
      </c>
      <c r="E65" s="16"/>
    </row>
    <row r="66" spans="1:5" ht="141.75" x14ac:dyDescent="0.25">
      <c r="A66" s="12" t="s">
        <v>293</v>
      </c>
      <c r="B66" s="13" t="s">
        <v>208</v>
      </c>
      <c r="C66" s="14">
        <v>15000</v>
      </c>
      <c r="D66" s="15">
        <v>12952.65</v>
      </c>
      <c r="E66" s="16">
        <f t="shared" si="0"/>
        <v>86.350999999999999</v>
      </c>
    </row>
    <row r="67" spans="1:5" ht="94.5" x14ac:dyDescent="0.25">
      <c r="A67" s="12" t="s">
        <v>294</v>
      </c>
      <c r="B67" s="13" t="s">
        <v>50</v>
      </c>
      <c r="C67" s="14">
        <v>15000</v>
      </c>
      <c r="D67" s="15">
        <v>12952.65</v>
      </c>
      <c r="E67" s="16">
        <f t="shared" si="0"/>
        <v>86.350999999999999</v>
      </c>
    </row>
    <row r="68" spans="1:5" ht="31.5" x14ac:dyDescent="0.25">
      <c r="A68" s="12" t="s">
        <v>295</v>
      </c>
      <c r="B68" s="13" t="s">
        <v>51</v>
      </c>
      <c r="C68" s="14">
        <v>5000</v>
      </c>
      <c r="D68" s="15">
        <v>0</v>
      </c>
      <c r="E68" s="16"/>
    </row>
    <row r="69" spans="1:5" ht="189.75" customHeight="1" x14ac:dyDescent="0.25">
      <c r="A69" s="12" t="s">
        <v>296</v>
      </c>
      <c r="B69" s="13" t="s">
        <v>52</v>
      </c>
      <c r="C69" s="14">
        <v>5000</v>
      </c>
      <c r="D69" s="15">
        <v>0</v>
      </c>
      <c r="E69" s="16"/>
    </row>
    <row r="70" spans="1:5" x14ac:dyDescent="0.25">
      <c r="A70" s="12" t="s">
        <v>297</v>
      </c>
      <c r="B70" s="13" t="s">
        <v>53</v>
      </c>
      <c r="C70" s="14">
        <v>78820.03</v>
      </c>
      <c r="D70" s="15">
        <v>65608.509999999995</v>
      </c>
      <c r="E70" s="16">
        <f t="shared" ref="E70:E94" si="1">D70/C70*100</f>
        <v>83.238372276691592</v>
      </c>
    </row>
    <row r="71" spans="1:5" x14ac:dyDescent="0.25">
      <c r="A71" s="12" t="s">
        <v>299</v>
      </c>
      <c r="B71" s="13" t="s">
        <v>298</v>
      </c>
      <c r="C71" s="14">
        <v>0</v>
      </c>
      <c r="D71" s="15">
        <v>65608.509999999995</v>
      </c>
      <c r="E71" s="16"/>
    </row>
    <row r="72" spans="1:5" ht="31.5" x14ac:dyDescent="0.25">
      <c r="A72" s="12" t="s">
        <v>301</v>
      </c>
      <c r="B72" s="13" t="s">
        <v>300</v>
      </c>
      <c r="C72" s="14">
        <v>0</v>
      </c>
      <c r="D72" s="15">
        <v>65608.509999999995</v>
      </c>
      <c r="E72" s="16"/>
    </row>
    <row r="73" spans="1:5" ht="31.5" x14ac:dyDescent="0.25">
      <c r="A73" s="12" t="s">
        <v>303</v>
      </c>
      <c r="B73" s="13" t="s">
        <v>302</v>
      </c>
      <c r="C73" s="14">
        <v>0</v>
      </c>
      <c r="D73" s="15">
        <v>0</v>
      </c>
      <c r="E73" s="16"/>
    </row>
    <row r="74" spans="1:5" x14ac:dyDescent="0.25">
      <c r="A74" s="12" t="s">
        <v>304</v>
      </c>
      <c r="B74" s="13" t="s">
        <v>54</v>
      </c>
      <c r="C74" s="14">
        <v>1000.03</v>
      </c>
      <c r="D74" s="15">
        <v>0</v>
      </c>
      <c r="E74" s="16"/>
    </row>
    <row r="75" spans="1:5" ht="31.5" x14ac:dyDescent="0.25">
      <c r="A75" s="12" t="s">
        <v>305</v>
      </c>
      <c r="B75" s="13" t="s">
        <v>55</v>
      </c>
      <c r="C75" s="14">
        <v>1000.03</v>
      </c>
      <c r="D75" s="15">
        <v>0</v>
      </c>
      <c r="E75" s="16"/>
    </row>
    <row r="76" spans="1:5" x14ac:dyDescent="0.25">
      <c r="A76" s="12" t="s">
        <v>306</v>
      </c>
      <c r="B76" s="13" t="s">
        <v>209</v>
      </c>
      <c r="C76" s="14">
        <v>77820</v>
      </c>
      <c r="D76" s="15">
        <v>0</v>
      </c>
      <c r="E76" s="16"/>
    </row>
    <row r="77" spans="1:5" ht="31.5" x14ac:dyDescent="0.25">
      <c r="A77" s="12" t="s">
        <v>307</v>
      </c>
      <c r="B77" s="13" t="s">
        <v>210</v>
      </c>
      <c r="C77" s="14">
        <v>77820</v>
      </c>
      <c r="D77" s="15">
        <v>0</v>
      </c>
      <c r="E77" s="16"/>
    </row>
    <row r="78" spans="1:5" x14ac:dyDescent="0.25">
      <c r="A78" s="12" t="s">
        <v>308</v>
      </c>
      <c r="B78" s="13" t="s">
        <v>56</v>
      </c>
      <c r="C78" s="14">
        <v>30247398.609999999</v>
      </c>
      <c r="D78" s="15">
        <v>6249911.1799999997</v>
      </c>
      <c r="E78" s="16">
        <f t="shared" si="1"/>
        <v>20.662640316889057</v>
      </c>
    </row>
    <row r="79" spans="1:5" ht="47.25" x14ac:dyDescent="0.25">
      <c r="A79" s="12" t="s">
        <v>309</v>
      </c>
      <c r="B79" s="13" t="s">
        <v>57</v>
      </c>
      <c r="C79" s="14">
        <v>30077398.609999999</v>
      </c>
      <c r="D79" s="15">
        <v>6194309.1799999997</v>
      </c>
      <c r="E79" s="16">
        <f t="shared" si="1"/>
        <v>20.594564245129042</v>
      </c>
    </row>
    <row r="80" spans="1:5" ht="31.5" x14ac:dyDescent="0.25">
      <c r="A80" s="12" t="s">
        <v>310</v>
      </c>
      <c r="B80" s="13" t="s">
        <v>58</v>
      </c>
      <c r="C80" s="14">
        <v>12494000</v>
      </c>
      <c r="D80" s="15">
        <v>5500000</v>
      </c>
      <c r="E80" s="16">
        <f t="shared" si="1"/>
        <v>44.021130142468387</v>
      </c>
    </row>
    <row r="81" spans="1:5" ht="47.25" x14ac:dyDescent="0.25">
      <c r="A81" s="12" t="s">
        <v>311</v>
      </c>
      <c r="B81" s="13" t="s">
        <v>59</v>
      </c>
      <c r="C81" s="14">
        <v>12494000</v>
      </c>
      <c r="D81" s="15">
        <v>5500000</v>
      </c>
      <c r="E81" s="16">
        <f t="shared" si="1"/>
        <v>44.021130142468387</v>
      </c>
    </row>
    <row r="82" spans="1:5" ht="47.25" x14ac:dyDescent="0.25">
      <c r="A82" s="12" t="s">
        <v>312</v>
      </c>
      <c r="B82" s="13" t="s">
        <v>60</v>
      </c>
      <c r="C82" s="14">
        <v>609336</v>
      </c>
      <c r="D82" s="15">
        <v>253889.98</v>
      </c>
      <c r="E82" s="16">
        <f t="shared" si="1"/>
        <v>41.666663384405325</v>
      </c>
    </row>
    <row r="83" spans="1:5" ht="47.25" x14ac:dyDescent="0.25">
      <c r="A83" s="12" t="s">
        <v>313</v>
      </c>
      <c r="B83" s="13" t="s">
        <v>61</v>
      </c>
      <c r="C83" s="14">
        <v>10228405.210000001</v>
      </c>
      <c r="D83" s="15">
        <v>0</v>
      </c>
      <c r="E83" s="16">
        <f t="shared" si="1"/>
        <v>0</v>
      </c>
    </row>
    <row r="84" spans="1:5" ht="33" customHeight="1" x14ac:dyDescent="0.25">
      <c r="A84" s="12" t="s">
        <v>315</v>
      </c>
      <c r="B84" s="13" t="s">
        <v>314</v>
      </c>
      <c r="C84" s="14">
        <v>1600000</v>
      </c>
      <c r="D84" s="15">
        <v>0</v>
      </c>
      <c r="E84" s="16">
        <f t="shared" si="1"/>
        <v>0</v>
      </c>
    </row>
    <row r="85" spans="1:5" ht="78.75" x14ac:dyDescent="0.25">
      <c r="A85" s="12" t="s">
        <v>317</v>
      </c>
      <c r="B85" s="13" t="s">
        <v>316</v>
      </c>
      <c r="C85" s="14">
        <v>300000</v>
      </c>
      <c r="D85" s="15">
        <v>0</v>
      </c>
      <c r="E85" s="16">
        <f t="shared" si="1"/>
        <v>0</v>
      </c>
    </row>
    <row r="86" spans="1:5" ht="63" x14ac:dyDescent="0.25">
      <c r="A86" s="12" t="s">
        <v>319</v>
      </c>
      <c r="B86" s="13" t="s">
        <v>318</v>
      </c>
      <c r="C86" s="14">
        <v>1300000</v>
      </c>
      <c r="D86" s="15">
        <v>0</v>
      </c>
      <c r="E86" s="16">
        <f t="shared" si="1"/>
        <v>0</v>
      </c>
    </row>
    <row r="87" spans="1:5" ht="31.5" x14ac:dyDescent="0.25">
      <c r="A87" s="12" t="s">
        <v>320</v>
      </c>
      <c r="B87" s="13" t="s">
        <v>62</v>
      </c>
      <c r="C87" s="14">
        <v>812900</v>
      </c>
      <c r="D87" s="15">
        <v>330451.74</v>
      </c>
      <c r="E87" s="16">
        <f t="shared" si="1"/>
        <v>40.650970599089675</v>
      </c>
    </row>
    <row r="88" spans="1:5" ht="52.5" customHeight="1" x14ac:dyDescent="0.25">
      <c r="A88" s="12" t="s">
        <v>321</v>
      </c>
      <c r="B88" s="13" t="s">
        <v>63</v>
      </c>
      <c r="C88" s="14">
        <v>812900</v>
      </c>
      <c r="D88" s="15">
        <v>330451.74</v>
      </c>
      <c r="E88" s="16">
        <f t="shared" si="1"/>
        <v>40.650970599089675</v>
      </c>
    </row>
    <row r="89" spans="1:5" ht="78.75" x14ac:dyDescent="0.25">
      <c r="A89" s="12" t="s">
        <v>322</v>
      </c>
      <c r="B89" s="13" t="s">
        <v>64</v>
      </c>
      <c r="C89" s="14">
        <v>1377000</v>
      </c>
      <c r="D89" s="15">
        <v>109967.46</v>
      </c>
      <c r="E89" s="16">
        <f t="shared" si="1"/>
        <v>7.9860174291939003</v>
      </c>
    </row>
    <row r="90" spans="1:5" ht="47.25" x14ac:dyDescent="0.25">
      <c r="A90" s="12" t="s">
        <v>323</v>
      </c>
      <c r="B90" s="13" t="s">
        <v>211</v>
      </c>
      <c r="C90" s="14">
        <v>2955757.4</v>
      </c>
      <c r="D90" s="15">
        <v>0</v>
      </c>
      <c r="E90" s="16">
        <f t="shared" si="1"/>
        <v>0</v>
      </c>
    </row>
    <row r="91" spans="1:5" ht="220.5" x14ac:dyDescent="0.25">
      <c r="A91" s="12" t="s">
        <v>324</v>
      </c>
      <c r="B91" s="13" t="s">
        <v>212</v>
      </c>
      <c r="C91" s="14">
        <v>2955757.4</v>
      </c>
      <c r="D91" s="15">
        <v>0</v>
      </c>
      <c r="E91" s="16">
        <f t="shared" si="1"/>
        <v>0</v>
      </c>
    </row>
    <row r="92" spans="1:5" x14ac:dyDescent="0.25">
      <c r="A92" s="12" t="s">
        <v>325</v>
      </c>
      <c r="B92" s="13" t="s">
        <v>65</v>
      </c>
      <c r="C92" s="14">
        <v>170000</v>
      </c>
      <c r="D92" s="15">
        <v>55602</v>
      </c>
      <c r="E92" s="16">
        <f t="shared" si="1"/>
        <v>32.707058823529408</v>
      </c>
    </row>
    <row r="93" spans="1:5" ht="31.5" x14ac:dyDescent="0.25">
      <c r="A93" s="12" t="s">
        <v>326</v>
      </c>
      <c r="B93" s="13" t="s">
        <v>66</v>
      </c>
      <c r="C93" s="14">
        <v>170000</v>
      </c>
      <c r="D93" s="15">
        <v>55602</v>
      </c>
      <c r="E93" s="16">
        <f t="shared" si="1"/>
        <v>32.707058823529408</v>
      </c>
    </row>
    <row r="94" spans="1:5" x14ac:dyDescent="0.25">
      <c r="A94" s="50" t="s">
        <v>328</v>
      </c>
      <c r="B94" s="50"/>
      <c r="C94" s="17">
        <v>71859492.049999997</v>
      </c>
      <c r="D94" s="18">
        <v>24386928.890000001</v>
      </c>
      <c r="E94" s="19">
        <f t="shared" si="1"/>
        <v>33.936962528250994</v>
      </c>
    </row>
  </sheetData>
  <mergeCells count="9">
    <mergeCell ref="A94:B94"/>
    <mergeCell ref="D1:E1"/>
    <mergeCell ref="A2:D2"/>
    <mergeCell ref="E4:E5"/>
    <mergeCell ref="C4:C5"/>
    <mergeCell ref="D4:D5"/>
    <mergeCell ref="A3:D3"/>
    <mergeCell ref="A4:A5"/>
    <mergeCell ref="B4:B5"/>
  </mergeCells>
  <pageMargins left="0.51181102362204722" right="0.31496062992125984" top="0.35433070866141736" bottom="0.35433070866141736" header="0" footer="0"/>
  <pageSetup paperSize="9" scale="76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2"/>
  <sheetViews>
    <sheetView tabSelected="1" workbookViewId="0">
      <selection activeCell="D20" sqref="D20"/>
    </sheetView>
  </sheetViews>
  <sheetFormatPr defaultRowHeight="15" outlineLevelRow="4" x14ac:dyDescent="0.25"/>
  <cols>
    <col min="1" max="1" width="40" style="4" customWidth="1"/>
    <col min="2" max="3" width="7.7109375" style="4" customWidth="1"/>
    <col min="4" max="4" width="10.7109375" style="4" customWidth="1"/>
    <col min="5" max="5" width="7.7109375" style="4" customWidth="1"/>
    <col min="6" max="6" width="9.5703125" style="4" customWidth="1"/>
    <col min="7" max="7" width="20.42578125" style="4" customWidth="1"/>
    <col min="8" max="8" width="14.7109375" style="4" customWidth="1"/>
    <col min="9" max="9" width="11.7109375" style="4" customWidth="1"/>
    <col min="10" max="10" width="9.140625" style="4" customWidth="1"/>
    <col min="11" max="16384" width="9.140625" style="4"/>
  </cols>
  <sheetData>
    <row r="1" spans="1:10" ht="15.75" x14ac:dyDescent="0.25">
      <c r="A1" s="9"/>
      <c r="B1" s="10"/>
      <c r="C1" s="10"/>
      <c r="D1" s="10"/>
      <c r="E1" s="10"/>
      <c r="F1" s="10"/>
      <c r="G1" s="10"/>
      <c r="H1" s="10"/>
      <c r="I1" s="51" t="s">
        <v>199</v>
      </c>
      <c r="J1" s="51"/>
    </row>
    <row r="2" spans="1:10" ht="15.95" customHeight="1" x14ac:dyDescent="0.25">
      <c r="A2" s="65" t="s">
        <v>201</v>
      </c>
      <c r="B2" s="65"/>
      <c r="C2" s="65"/>
      <c r="D2" s="65"/>
      <c r="E2" s="65"/>
      <c r="F2" s="65"/>
      <c r="G2" s="65"/>
      <c r="H2" s="65"/>
      <c r="I2" s="65"/>
      <c r="J2" s="65"/>
    </row>
    <row r="3" spans="1:10" ht="15.75" customHeight="1" x14ac:dyDescent="0.25">
      <c r="A3" s="66" t="s">
        <v>330</v>
      </c>
      <c r="B3" s="66"/>
      <c r="C3" s="66"/>
      <c r="D3" s="66"/>
      <c r="E3" s="66"/>
      <c r="F3" s="66"/>
      <c r="G3" s="66"/>
      <c r="H3" s="66"/>
      <c r="I3" s="66"/>
      <c r="J3" s="66"/>
    </row>
    <row r="4" spans="1:10" ht="12.75" customHeight="1" x14ac:dyDescent="0.25">
      <c r="A4" s="73"/>
      <c r="B4" s="74"/>
      <c r="C4" s="74"/>
      <c r="D4" s="74"/>
      <c r="E4" s="74"/>
      <c r="F4" s="74"/>
      <c r="G4" s="74"/>
      <c r="H4" s="74"/>
      <c r="I4" s="75"/>
      <c r="J4" s="30"/>
    </row>
    <row r="5" spans="1:10" ht="38.25" customHeight="1" x14ac:dyDescent="0.25">
      <c r="A5" s="71" t="s">
        <v>0</v>
      </c>
      <c r="B5" s="71" t="s">
        <v>67</v>
      </c>
      <c r="C5" s="71" t="s">
        <v>68</v>
      </c>
      <c r="D5" s="71" t="s">
        <v>69</v>
      </c>
      <c r="E5" s="71" t="s">
        <v>70</v>
      </c>
      <c r="F5" s="71" t="s">
        <v>71</v>
      </c>
      <c r="G5" s="71" t="s">
        <v>2</v>
      </c>
      <c r="H5" s="71" t="s">
        <v>72</v>
      </c>
      <c r="I5" s="69" t="s">
        <v>73</v>
      </c>
      <c r="J5" s="67" t="s">
        <v>194</v>
      </c>
    </row>
    <row r="6" spans="1:10" x14ac:dyDescent="0.25">
      <c r="A6" s="72"/>
      <c r="B6" s="72"/>
      <c r="C6" s="72"/>
      <c r="D6" s="72"/>
      <c r="E6" s="72"/>
      <c r="F6" s="72"/>
      <c r="G6" s="72"/>
      <c r="H6" s="72"/>
      <c r="I6" s="70"/>
      <c r="J6" s="68"/>
    </row>
    <row r="7" spans="1:10" ht="38.25" x14ac:dyDescent="0.25">
      <c r="A7" s="33" t="s">
        <v>331</v>
      </c>
      <c r="B7" s="34" t="s">
        <v>74</v>
      </c>
      <c r="C7" s="34" t="s">
        <v>75</v>
      </c>
      <c r="D7" s="34" t="s">
        <v>76</v>
      </c>
      <c r="E7" s="34" t="s">
        <v>74</v>
      </c>
      <c r="F7" s="34" t="s">
        <v>74</v>
      </c>
      <c r="G7" s="34"/>
      <c r="H7" s="35">
        <v>70772782.689999998</v>
      </c>
      <c r="I7" s="36">
        <v>21218023.879999999</v>
      </c>
      <c r="J7" s="32">
        <f>I7/H7*100</f>
        <v>29.980485539108308</v>
      </c>
    </row>
    <row r="8" spans="1:10" ht="12.75" customHeight="1" outlineLevel="1" x14ac:dyDescent="0.25">
      <c r="A8" s="21" t="s">
        <v>332</v>
      </c>
      <c r="B8" s="22" t="s">
        <v>74</v>
      </c>
      <c r="C8" s="22" t="s">
        <v>77</v>
      </c>
      <c r="D8" s="22" t="s">
        <v>76</v>
      </c>
      <c r="E8" s="22" t="s">
        <v>74</v>
      </c>
      <c r="F8" s="22" t="s">
        <v>74</v>
      </c>
      <c r="G8" s="22"/>
      <c r="H8" s="23">
        <v>21597264.620000001</v>
      </c>
      <c r="I8" s="25">
        <v>7963612.4400000004</v>
      </c>
      <c r="J8" s="31">
        <f t="shared" ref="J8:J71" si="0">I8/H8*100</f>
        <v>36.873245663829813</v>
      </c>
    </row>
    <row r="9" spans="1:10" ht="51" customHeight="1" outlineLevel="2" x14ac:dyDescent="0.25">
      <c r="A9" s="21" t="s">
        <v>333</v>
      </c>
      <c r="B9" s="22" t="s">
        <v>74</v>
      </c>
      <c r="C9" s="22" t="s">
        <v>78</v>
      </c>
      <c r="D9" s="22" t="s">
        <v>76</v>
      </c>
      <c r="E9" s="22" t="s">
        <v>74</v>
      </c>
      <c r="F9" s="22" t="s">
        <v>74</v>
      </c>
      <c r="G9" s="22"/>
      <c r="H9" s="23">
        <v>391675</v>
      </c>
      <c r="I9" s="25">
        <v>50154</v>
      </c>
      <c r="J9" s="31">
        <f t="shared" si="0"/>
        <v>12.805004148847896</v>
      </c>
    </row>
    <row r="10" spans="1:10" outlineLevel="3" x14ac:dyDescent="0.25">
      <c r="A10" s="21" t="s">
        <v>334</v>
      </c>
      <c r="B10" s="22" t="s">
        <v>74</v>
      </c>
      <c r="C10" s="22" t="s">
        <v>78</v>
      </c>
      <c r="D10" s="22" t="s">
        <v>214</v>
      </c>
      <c r="E10" s="22" t="s">
        <v>74</v>
      </c>
      <c r="F10" s="22" t="s">
        <v>74</v>
      </c>
      <c r="G10" s="22"/>
      <c r="H10" s="23">
        <v>391675</v>
      </c>
      <c r="I10" s="25">
        <v>50154</v>
      </c>
      <c r="J10" s="31">
        <f t="shared" si="0"/>
        <v>12.805004148847896</v>
      </c>
    </row>
    <row r="11" spans="1:10" outlineLevel="4" x14ac:dyDescent="0.25">
      <c r="A11" s="21" t="s">
        <v>335</v>
      </c>
      <c r="B11" s="22" t="s">
        <v>79</v>
      </c>
      <c r="C11" s="22" t="s">
        <v>78</v>
      </c>
      <c r="D11" s="22" t="s">
        <v>214</v>
      </c>
      <c r="E11" s="22" t="s">
        <v>85</v>
      </c>
      <c r="F11" s="22" t="s">
        <v>86</v>
      </c>
      <c r="G11" s="22"/>
      <c r="H11" s="24">
        <v>80700</v>
      </c>
      <c r="I11" s="26">
        <v>27000</v>
      </c>
      <c r="J11" s="31">
        <f t="shared" si="0"/>
        <v>33.457249070631974</v>
      </c>
    </row>
    <row r="12" spans="1:10" outlineLevel="4" x14ac:dyDescent="0.25">
      <c r="A12" s="21" t="s">
        <v>336</v>
      </c>
      <c r="B12" s="22" t="s">
        <v>79</v>
      </c>
      <c r="C12" s="22" t="s">
        <v>78</v>
      </c>
      <c r="D12" s="22" t="s">
        <v>214</v>
      </c>
      <c r="E12" s="22" t="s">
        <v>215</v>
      </c>
      <c r="F12" s="22" t="s">
        <v>80</v>
      </c>
      <c r="G12" s="22"/>
      <c r="H12" s="24">
        <v>193200</v>
      </c>
      <c r="I12" s="26">
        <v>0</v>
      </c>
      <c r="J12" s="31">
        <f t="shared" si="0"/>
        <v>0</v>
      </c>
    </row>
    <row r="13" spans="1:10" ht="25.5" outlineLevel="4" x14ac:dyDescent="0.25">
      <c r="A13" s="21" t="s">
        <v>337</v>
      </c>
      <c r="B13" s="22" t="s">
        <v>79</v>
      </c>
      <c r="C13" s="22" t="s">
        <v>78</v>
      </c>
      <c r="D13" s="22" t="s">
        <v>214</v>
      </c>
      <c r="E13" s="22" t="s">
        <v>88</v>
      </c>
      <c r="F13" s="22" t="s">
        <v>89</v>
      </c>
      <c r="G13" s="22"/>
      <c r="H13" s="24">
        <v>24375</v>
      </c>
      <c r="I13" s="26">
        <v>8154</v>
      </c>
      <c r="J13" s="31">
        <f t="shared" si="0"/>
        <v>33.452307692307691</v>
      </c>
    </row>
    <row r="14" spans="1:10" outlineLevel="4" x14ac:dyDescent="0.25">
      <c r="A14" s="21" t="s">
        <v>336</v>
      </c>
      <c r="B14" s="22" t="s">
        <v>79</v>
      </c>
      <c r="C14" s="22" t="s">
        <v>78</v>
      </c>
      <c r="D14" s="22" t="s">
        <v>214</v>
      </c>
      <c r="E14" s="22" t="s">
        <v>81</v>
      </c>
      <c r="F14" s="22" t="s">
        <v>80</v>
      </c>
      <c r="G14" s="22"/>
      <c r="H14" s="24">
        <v>73400</v>
      </c>
      <c r="I14" s="26">
        <v>0</v>
      </c>
      <c r="J14" s="31">
        <f t="shared" si="0"/>
        <v>0</v>
      </c>
    </row>
    <row r="15" spans="1:10" ht="25.5" outlineLevel="4" x14ac:dyDescent="0.25">
      <c r="A15" s="21" t="s">
        <v>338</v>
      </c>
      <c r="B15" s="22" t="s">
        <v>79</v>
      </c>
      <c r="C15" s="22" t="s">
        <v>78</v>
      </c>
      <c r="D15" s="22" t="s">
        <v>214</v>
      </c>
      <c r="E15" s="22" t="s">
        <v>81</v>
      </c>
      <c r="F15" s="22" t="s">
        <v>82</v>
      </c>
      <c r="G15" s="22"/>
      <c r="H15" s="24">
        <v>5000</v>
      </c>
      <c r="I15" s="26">
        <v>0</v>
      </c>
      <c r="J15" s="31">
        <f t="shared" si="0"/>
        <v>0</v>
      </c>
    </row>
    <row r="16" spans="1:10" ht="38.25" outlineLevel="4" x14ac:dyDescent="0.25">
      <c r="A16" s="21" t="s">
        <v>339</v>
      </c>
      <c r="B16" s="22" t="s">
        <v>79</v>
      </c>
      <c r="C16" s="22" t="s">
        <v>78</v>
      </c>
      <c r="D16" s="22" t="s">
        <v>214</v>
      </c>
      <c r="E16" s="22" t="s">
        <v>81</v>
      </c>
      <c r="F16" s="22" t="s">
        <v>83</v>
      </c>
      <c r="G16" s="22"/>
      <c r="H16" s="24">
        <v>15000</v>
      </c>
      <c r="I16" s="26">
        <v>15000</v>
      </c>
      <c r="J16" s="31">
        <f t="shared" si="0"/>
        <v>100</v>
      </c>
    </row>
    <row r="17" spans="1:10" ht="63.75" outlineLevel="2" x14ac:dyDescent="0.25">
      <c r="A17" s="21" t="s">
        <v>340</v>
      </c>
      <c r="B17" s="22" t="s">
        <v>74</v>
      </c>
      <c r="C17" s="22" t="s">
        <v>84</v>
      </c>
      <c r="D17" s="22" t="s">
        <v>76</v>
      </c>
      <c r="E17" s="22" t="s">
        <v>74</v>
      </c>
      <c r="F17" s="22" t="s">
        <v>74</v>
      </c>
      <c r="G17" s="22"/>
      <c r="H17" s="23">
        <v>15293725</v>
      </c>
      <c r="I17" s="25">
        <v>5870918.3099999996</v>
      </c>
      <c r="J17" s="31">
        <f t="shared" si="0"/>
        <v>38.38775909727682</v>
      </c>
    </row>
    <row r="18" spans="1:10" outlineLevel="3" x14ac:dyDescent="0.25">
      <c r="A18" s="21" t="s">
        <v>334</v>
      </c>
      <c r="B18" s="22" t="s">
        <v>74</v>
      </c>
      <c r="C18" s="22" t="s">
        <v>84</v>
      </c>
      <c r="D18" s="22" t="s">
        <v>216</v>
      </c>
      <c r="E18" s="22" t="s">
        <v>74</v>
      </c>
      <c r="F18" s="22" t="s">
        <v>74</v>
      </c>
      <c r="G18" s="22"/>
      <c r="H18" s="23">
        <v>14459095</v>
      </c>
      <c r="I18" s="25">
        <v>5542069.2400000002</v>
      </c>
      <c r="J18" s="31">
        <f t="shared" si="0"/>
        <v>38.329295436540114</v>
      </c>
    </row>
    <row r="19" spans="1:10" outlineLevel="4" x14ac:dyDescent="0.25">
      <c r="A19" s="21" t="s">
        <v>335</v>
      </c>
      <c r="B19" s="22" t="s">
        <v>79</v>
      </c>
      <c r="C19" s="22" t="s">
        <v>84</v>
      </c>
      <c r="D19" s="22" t="s">
        <v>216</v>
      </c>
      <c r="E19" s="22" t="s">
        <v>85</v>
      </c>
      <c r="F19" s="22" t="s">
        <v>86</v>
      </c>
      <c r="G19" s="22"/>
      <c r="H19" s="24">
        <v>9028816</v>
      </c>
      <c r="I19" s="26">
        <v>3760069.68</v>
      </c>
      <c r="J19" s="31">
        <f t="shared" si="0"/>
        <v>41.645213281564274</v>
      </c>
    </row>
    <row r="20" spans="1:10" ht="25.5" outlineLevel="4" x14ac:dyDescent="0.25">
      <c r="A20" s="21" t="s">
        <v>341</v>
      </c>
      <c r="B20" s="22" t="s">
        <v>79</v>
      </c>
      <c r="C20" s="22" t="s">
        <v>84</v>
      </c>
      <c r="D20" s="22" t="s">
        <v>216</v>
      </c>
      <c r="E20" s="22" t="s">
        <v>85</v>
      </c>
      <c r="F20" s="22" t="s">
        <v>87</v>
      </c>
      <c r="G20" s="22"/>
      <c r="H20" s="24">
        <v>70000</v>
      </c>
      <c r="I20" s="26">
        <v>50195.519999999997</v>
      </c>
      <c r="J20" s="31">
        <f t="shared" si="0"/>
        <v>71.707885714285709</v>
      </c>
    </row>
    <row r="21" spans="1:10" ht="25.5" outlineLevel="4" x14ac:dyDescent="0.25">
      <c r="A21" s="21" t="s">
        <v>337</v>
      </c>
      <c r="B21" s="22" t="s">
        <v>79</v>
      </c>
      <c r="C21" s="22" t="s">
        <v>84</v>
      </c>
      <c r="D21" s="22" t="s">
        <v>216</v>
      </c>
      <c r="E21" s="22" t="s">
        <v>88</v>
      </c>
      <c r="F21" s="22" t="s">
        <v>89</v>
      </c>
      <c r="G21" s="22"/>
      <c r="H21" s="24">
        <v>2747842</v>
      </c>
      <c r="I21" s="26">
        <v>1024586.42</v>
      </c>
      <c r="J21" s="31">
        <f t="shared" si="0"/>
        <v>37.286948085079132</v>
      </c>
    </row>
    <row r="22" spans="1:10" outlineLevel="4" x14ac:dyDescent="0.25">
      <c r="A22" s="21" t="s">
        <v>342</v>
      </c>
      <c r="B22" s="22" t="s">
        <v>79</v>
      </c>
      <c r="C22" s="22" t="s">
        <v>84</v>
      </c>
      <c r="D22" s="22" t="s">
        <v>216</v>
      </c>
      <c r="E22" s="22" t="s">
        <v>81</v>
      </c>
      <c r="F22" s="22" t="s">
        <v>90</v>
      </c>
      <c r="G22" s="22"/>
      <c r="H22" s="24">
        <v>238651.88</v>
      </c>
      <c r="I22" s="26">
        <v>54842.9</v>
      </c>
      <c r="J22" s="31">
        <f t="shared" si="0"/>
        <v>22.980292466164524</v>
      </c>
    </row>
    <row r="23" spans="1:10" outlineLevel="4" x14ac:dyDescent="0.25">
      <c r="A23" s="21" t="s">
        <v>343</v>
      </c>
      <c r="B23" s="22" t="s">
        <v>79</v>
      </c>
      <c r="C23" s="22" t="s">
        <v>84</v>
      </c>
      <c r="D23" s="22" t="s">
        <v>216</v>
      </c>
      <c r="E23" s="22" t="s">
        <v>81</v>
      </c>
      <c r="F23" s="22" t="s">
        <v>92</v>
      </c>
      <c r="G23" s="22"/>
      <c r="H23" s="24">
        <v>800000</v>
      </c>
      <c r="I23" s="26">
        <v>266594.24</v>
      </c>
      <c r="J23" s="31">
        <f t="shared" si="0"/>
        <v>33.324280000000002</v>
      </c>
    </row>
    <row r="24" spans="1:10" outlineLevel="4" x14ac:dyDescent="0.25">
      <c r="A24" s="21" t="s">
        <v>344</v>
      </c>
      <c r="B24" s="22" t="s">
        <v>79</v>
      </c>
      <c r="C24" s="22" t="s">
        <v>84</v>
      </c>
      <c r="D24" s="22" t="s">
        <v>216</v>
      </c>
      <c r="E24" s="22" t="s">
        <v>81</v>
      </c>
      <c r="F24" s="22" t="s">
        <v>93</v>
      </c>
      <c r="G24" s="22"/>
      <c r="H24" s="24">
        <v>22900.79</v>
      </c>
      <c r="I24" s="26">
        <v>9060.35</v>
      </c>
      <c r="J24" s="31">
        <f t="shared" si="0"/>
        <v>39.563482307815583</v>
      </c>
    </row>
    <row r="25" spans="1:10" ht="25.5" outlineLevel="4" x14ac:dyDescent="0.25">
      <c r="A25" s="21" t="s">
        <v>345</v>
      </c>
      <c r="B25" s="22" t="s">
        <v>79</v>
      </c>
      <c r="C25" s="22" t="s">
        <v>84</v>
      </c>
      <c r="D25" s="22" t="s">
        <v>216</v>
      </c>
      <c r="E25" s="22" t="s">
        <v>81</v>
      </c>
      <c r="F25" s="22" t="s">
        <v>94</v>
      </c>
      <c r="G25" s="22"/>
      <c r="H25" s="24">
        <v>113242</v>
      </c>
      <c r="I25" s="26">
        <v>32500</v>
      </c>
      <c r="J25" s="31">
        <f t="shared" si="0"/>
        <v>28.699599088677346</v>
      </c>
    </row>
    <row r="26" spans="1:10" outlineLevel="4" x14ac:dyDescent="0.25">
      <c r="A26" s="21" t="s">
        <v>336</v>
      </c>
      <c r="B26" s="22" t="s">
        <v>79</v>
      </c>
      <c r="C26" s="22" t="s">
        <v>84</v>
      </c>
      <c r="D26" s="22" t="s">
        <v>216</v>
      </c>
      <c r="E26" s="22" t="s">
        <v>81</v>
      </c>
      <c r="F26" s="22" t="s">
        <v>80</v>
      </c>
      <c r="G26" s="22"/>
      <c r="H26" s="24">
        <v>325639.45</v>
      </c>
      <c r="I26" s="26">
        <v>126500</v>
      </c>
      <c r="J26" s="31">
        <f t="shared" si="0"/>
        <v>38.846644655615279</v>
      </c>
    </row>
    <row r="27" spans="1:10" ht="25.5" outlineLevel="4" x14ac:dyDescent="0.25">
      <c r="A27" s="21" t="s">
        <v>346</v>
      </c>
      <c r="B27" s="22" t="s">
        <v>79</v>
      </c>
      <c r="C27" s="22" t="s">
        <v>84</v>
      </c>
      <c r="D27" s="22" t="s">
        <v>216</v>
      </c>
      <c r="E27" s="22" t="s">
        <v>81</v>
      </c>
      <c r="F27" s="22" t="s">
        <v>91</v>
      </c>
      <c r="G27" s="22"/>
      <c r="H27" s="24">
        <v>468790</v>
      </c>
      <c r="I27" s="26">
        <v>3198</v>
      </c>
      <c r="J27" s="31">
        <f t="shared" si="0"/>
        <v>0.68218178715416289</v>
      </c>
    </row>
    <row r="28" spans="1:10" ht="38.25" outlineLevel="4" x14ac:dyDescent="0.25">
      <c r="A28" s="21" t="s">
        <v>347</v>
      </c>
      <c r="B28" s="22" t="s">
        <v>79</v>
      </c>
      <c r="C28" s="22" t="s">
        <v>84</v>
      </c>
      <c r="D28" s="22" t="s">
        <v>216</v>
      </c>
      <c r="E28" s="22" t="s">
        <v>81</v>
      </c>
      <c r="F28" s="22" t="s">
        <v>348</v>
      </c>
      <c r="G28" s="22"/>
      <c r="H28" s="24">
        <v>4348.12</v>
      </c>
      <c r="I28" s="26">
        <v>1150.1199999999999</v>
      </c>
      <c r="J28" s="31">
        <f t="shared" si="0"/>
        <v>26.450971914298592</v>
      </c>
    </row>
    <row r="29" spans="1:10" ht="25.5" outlineLevel="4" x14ac:dyDescent="0.25">
      <c r="A29" s="21" t="s">
        <v>349</v>
      </c>
      <c r="B29" s="22" t="s">
        <v>79</v>
      </c>
      <c r="C29" s="22" t="s">
        <v>84</v>
      </c>
      <c r="D29" s="22" t="s">
        <v>216</v>
      </c>
      <c r="E29" s="22" t="s">
        <v>81</v>
      </c>
      <c r="F29" s="22" t="s">
        <v>95</v>
      </c>
      <c r="G29" s="22"/>
      <c r="H29" s="24">
        <v>10000</v>
      </c>
      <c r="I29" s="26">
        <v>0</v>
      </c>
      <c r="J29" s="31">
        <f t="shared" si="0"/>
        <v>0</v>
      </c>
    </row>
    <row r="30" spans="1:10" ht="25.5" outlineLevel="4" x14ac:dyDescent="0.25">
      <c r="A30" s="21" t="s">
        <v>338</v>
      </c>
      <c r="B30" s="22" t="s">
        <v>79</v>
      </c>
      <c r="C30" s="22" t="s">
        <v>84</v>
      </c>
      <c r="D30" s="22" t="s">
        <v>216</v>
      </c>
      <c r="E30" s="22" t="s">
        <v>81</v>
      </c>
      <c r="F30" s="22" t="s">
        <v>82</v>
      </c>
      <c r="G30" s="22"/>
      <c r="H30" s="24">
        <v>332500</v>
      </c>
      <c r="I30" s="26">
        <v>49743</v>
      </c>
      <c r="J30" s="31">
        <f t="shared" si="0"/>
        <v>14.960300751879698</v>
      </c>
    </row>
    <row r="31" spans="1:10" outlineLevel="4" x14ac:dyDescent="0.25">
      <c r="A31" s="21" t="s">
        <v>344</v>
      </c>
      <c r="B31" s="22" t="s">
        <v>79</v>
      </c>
      <c r="C31" s="22" t="s">
        <v>84</v>
      </c>
      <c r="D31" s="22" t="s">
        <v>216</v>
      </c>
      <c r="E31" s="22" t="s">
        <v>195</v>
      </c>
      <c r="F31" s="22" t="s">
        <v>93</v>
      </c>
      <c r="G31" s="22"/>
      <c r="H31" s="24">
        <v>296364.76</v>
      </c>
      <c r="I31" s="26">
        <v>163629.01</v>
      </c>
      <c r="J31" s="31">
        <f t="shared" si="0"/>
        <v>55.212033306524035</v>
      </c>
    </row>
    <row r="32" spans="1:10" ht="38.25" outlineLevel="3" x14ac:dyDescent="0.25">
      <c r="A32" s="21" t="s">
        <v>350</v>
      </c>
      <c r="B32" s="22" t="s">
        <v>74</v>
      </c>
      <c r="C32" s="22" t="s">
        <v>84</v>
      </c>
      <c r="D32" s="22" t="s">
        <v>217</v>
      </c>
      <c r="E32" s="22" t="s">
        <v>74</v>
      </c>
      <c r="F32" s="22" t="s">
        <v>74</v>
      </c>
      <c r="G32" s="22"/>
      <c r="H32" s="23">
        <v>834630</v>
      </c>
      <c r="I32" s="25">
        <v>328849.07</v>
      </c>
      <c r="J32" s="31">
        <f t="shared" si="0"/>
        <v>39.400581095814914</v>
      </c>
    </row>
    <row r="33" spans="1:10" outlineLevel="4" x14ac:dyDescent="0.25">
      <c r="A33" s="21" t="s">
        <v>335</v>
      </c>
      <c r="B33" s="22" t="s">
        <v>79</v>
      </c>
      <c r="C33" s="22" t="s">
        <v>84</v>
      </c>
      <c r="D33" s="22" t="s">
        <v>217</v>
      </c>
      <c r="E33" s="22" t="s">
        <v>85</v>
      </c>
      <c r="F33" s="22" t="s">
        <v>86</v>
      </c>
      <c r="G33" s="22"/>
      <c r="H33" s="24">
        <v>631037</v>
      </c>
      <c r="I33" s="26">
        <v>253129.87</v>
      </c>
      <c r="J33" s="31">
        <f t="shared" si="0"/>
        <v>40.113316651796957</v>
      </c>
    </row>
    <row r="34" spans="1:10" ht="25.5" outlineLevel="4" x14ac:dyDescent="0.25">
      <c r="A34" s="21" t="s">
        <v>341</v>
      </c>
      <c r="B34" s="22" t="s">
        <v>79</v>
      </c>
      <c r="C34" s="22" t="s">
        <v>84</v>
      </c>
      <c r="D34" s="22" t="s">
        <v>217</v>
      </c>
      <c r="E34" s="22" t="s">
        <v>85</v>
      </c>
      <c r="F34" s="22" t="s">
        <v>87</v>
      </c>
      <c r="G34" s="22"/>
      <c r="H34" s="24">
        <v>10000</v>
      </c>
      <c r="I34" s="26">
        <v>4407.96</v>
      </c>
      <c r="J34" s="31">
        <f t="shared" si="0"/>
        <v>44.079599999999999</v>
      </c>
    </row>
    <row r="35" spans="1:10" ht="25.5" outlineLevel="4" x14ac:dyDescent="0.25">
      <c r="A35" s="21" t="s">
        <v>337</v>
      </c>
      <c r="B35" s="22" t="s">
        <v>79</v>
      </c>
      <c r="C35" s="22" t="s">
        <v>84</v>
      </c>
      <c r="D35" s="22" t="s">
        <v>217</v>
      </c>
      <c r="E35" s="22" t="s">
        <v>88</v>
      </c>
      <c r="F35" s="22" t="s">
        <v>89</v>
      </c>
      <c r="G35" s="22"/>
      <c r="H35" s="24">
        <v>193593</v>
      </c>
      <c r="I35" s="26">
        <v>71311.240000000005</v>
      </c>
      <c r="J35" s="31">
        <f t="shared" si="0"/>
        <v>36.835650049330297</v>
      </c>
    </row>
    <row r="36" spans="1:10" outlineLevel="2" x14ac:dyDescent="0.25">
      <c r="A36" s="21" t="s">
        <v>351</v>
      </c>
      <c r="B36" s="22" t="s">
        <v>74</v>
      </c>
      <c r="C36" s="22" t="s">
        <v>98</v>
      </c>
      <c r="D36" s="22" t="s">
        <v>76</v>
      </c>
      <c r="E36" s="22" t="s">
        <v>74</v>
      </c>
      <c r="F36" s="22" t="s">
        <v>74</v>
      </c>
      <c r="G36" s="22"/>
      <c r="H36" s="23">
        <v>100000</v>
      </c>
      <c r="I36" s="25">
        <v>0</v>
      </c>
      <c r="J36" s="31">
        <f t="shared" si="0"/>
        <v>0</v>
      </c>
    </row>
    <row r="37" spans="1:10" ht="25.5" outlineLevel="3" x14ac:dyDescent="0.25">
      <c r="A37" s="21" t="s">
        <v>352</v>
      </c>
      <c r="B37" s="22" t="s">
        <v>74</v>
      </c>
      <c r="C37" s="22" t="s">
        <v>98</v>
      </c>
      <c r="D37" s="22" t="s">
        <v>99</v>
      </c>
      <c r="E37" s="22" t="s">
        <v>74</v>
      </c>
      <c r="F37" s="22" t="s">
        <v>74</v>
      </c>
      <c r="G37" s="22"/>
      <c r="H37" s="23">
        <v>100000</v>
      </c>
      <c r="I37" s="25">
        <v>0</v>
      </c>
      <c r="J37" s="31">
        <f t="shared" si="0"/>
        <v>0</v>
      </c>
    </row>
    <row r="38" spans="1:10" ht="25.5" outlineLevel="4" x14ac:dyDescent="0.25">
      <c r="A38" s="21" t="s">
        <v>353</v>
      </c>
      <c r="B38" s="22" t="s">
        <v>79</v>
      </c>
      <c r="C38" s="22" t="s">
        <v>98</v>
      </c>
      <c r="D38" s="22" t="s">
        <v>99</v>
      </c>
      <c r="E38" s="22" t="s">
        <v>100</v>
      </c>
      <c r="F38" s="22" t="s">
        <v>101</v>
      </c>
      <c r="G38" s="22"/>
      <c r="H38" s="24">
        <v>100000</v>
      </c>
      <c r="I38" s="26">
        <v>0</v>
      </c>
      <c r="J38" s="31">
        <f t="shared" si="0"/>
        <v>0</v>
      </c>
    </row>
    <row r="39" spans="1:10" ht="25.5" outlineLevel="2" x14ac:dyDescent="0.25">
      <c r="A39" s="21" t="s">
        <v>354</v>
      </c>
      <c r="B39" s="22" t="s">
        <v>74</v>
      </c>
      <c r="C39" s="22" t="s">
        <v>102</v>
      </c>
      <c r="D39" s="22" t="s">
        <v>76</v>
      </c>
      <c r="E39" s="22" t="s">
        <v>74</v>
      </c>
      <c r="F39" s="22" t="s">
        <v>74</v>
      </c>
      <c r="G39" s="22"/>
      <c r="H39" s="23">
        <v>5811864.6200000001</v>
      </c>
      <c r="I39" s="25">
        <v>2042540.13</v>
      </c>
      <c r="J39" s="31">
        <f t="shared" si="0"/>
        <v>35.144317074612104</v>
      </c>
    </row>
    <row r="40" spans="1:10" ht="25.5" outlineLevel="3" x14ac:dyDescent="0.25">
      <c r="A40" s="21" t="s">
        <v>355</v>
      </c>
      <c r="B40" s="22" t="s">
        <v>74</v>
      </c>
      <c r="C40" s="22" t="s">
        <v>102</v>
      </c>
      <c r="D40" s="22" t="s">
        <v>218</v>
      </c>
      <c r="E40" s="22" t="s">
        <v>74</v>
      </c>
      <c r="F40" s="22" t="s">
        <v>74</v>
      </c>
      <c r="G40" s="22"/>
      <c r="H40" s="23">
        <v>2571951.62</v>
      </c>
      <c r="I40" s="25">
        <v>244313.44</v>
      </c>
      <c r="J40" s="31">
        <f t="shared" si="0"/>
        <v>9.499146022039092</v>
      </c>
    </row>
    <row r="41" spans="1:10" outlineLevel="4" x14ac:dyDescent="0.25">
      <c r="A41" s="21" t="s">
        <v>335</v>
      </c>
      <c r="B41" s="22" t="s">
        <v>79</v>
      </c>
      <c r="C41" s="22" t="s">
        <v>102</v>
      </c>
      <c r="D41" s="22" t="s">
        <v>218</v>
      </c>
      <c r="E41" s="22" t="s">
        <v>85</v>
      </c>
      <c r="F41" s="22" t="s">
        <v>86</v>
      </c>
      <c r="G41" s="22"/>
      <c r="H41" s="24">
        <v>132137</v>
      </c>
      <c r="I41" s="26">
        <v>53055</v>
      </c>
      <c r="J41" s="31">
        <f t="shared" si="0"/>
        <v>40.151509418255294</v>
      </c>
    </row>
    <row r="42" spans="1:10" ht="25.5" outlineLevel="4" x14ac:dyDescent="0.25">
      <c r="A42" s="21" t="s">
        <v>337</v>
      </c>
      <c r="B42" s="22" t="s">
        <v>79</v>
      </c>
      <c r="C42" s="22" t="s">
        <v>102</v>
      </c>
      <c r="D42" s="22" t="s">
        <v>218</v>
      </c>
      <c r="E42" s="22" t="s">
        <v>88</v>
      </c>
      <c r="F42" s="22" t="s">
        <v>89</v>
      </c>
      <c r="G42" s="22"/>
      <c r="H42" s="24">
        <v>39905</v>
      </c>
      <c r="I42" s="26">
        <v>16022.6</v>
      </c>
      <c r="J42" s="31">
        <f t="shared" si="0"/>
        <v>40.151860669089089</v>
      </c>
    </row>
    <row r="43" spans="1:10" ht="25.5" outlineLevel="4" x14ac:dyDescent="0.25">
      <c r="A43" s="21" t="s">
        <v>345</v>
      </c>
      <c r="B43" s="22" t="s">
        <v>79</v>
      </c>
      <c r="C43" s="22" t="s">
        <v>102</v>
      </c>
      <c r="D43" s="22" t="s">
        <v>218</v>
      </c>
      <c r="E43" s="22" t="s">
        <v>81</v>
      </c>
      <c r="F43" s="22" t="s">
        <v>94</v>
      </c>
      <c r="G43" s="22"/>
      <c r="H43" s="24">
        <v>250000</v>
      </c>
      <c r="I43" s="26">
        <v>0</v>
      </c>
      <c r="J43" s="31">
        <f t="shared" si="0"/>
        <v>0</v>
      </c>
    </row>
    <row r="44" spans="1:10" outlineLevel="4" x14ac:dyDescent="0.25">
      <c r="A44" s="21" t="s">
        <v>336</v>
      </c>
      <c r="B44" s="22" t="s">
        <v>79</v>
      </c>
      <c r="C44" s="22" t="s">
        <v>102</v>
      </c>
      <c r="D44" s="22" t="s">
        <v>218</v>
      </c>
      <c r="E44" s="22" t="s">
        <v>81</v>
      </c>
      <c r="F44" s="22" t="s">
        <v>80</v>
      </c>
      <c r="G44" s="22"/>
      <c r="H44" s="24">
        <v>1888637.98</v>
      </c>
      <c r="I44" s="26">
        <v>66424.179999999993</v>
      </c>
      <c r="J44" s="31">
        <f t="shared" si="0"/>
        <v>3.5170414183876573</v>
      </c>
    </row>
    <row r="45" spans="1:10" ht="25.5" outlineLevel="4" x14ac:dyDescent="0.25">
      <c r="A45" s="21" t="s">
        <v>338</v>
      </c>
      <c r="B45" s="22" t="s">
        <v>79</v>
      </c>
      <c r="C45" s="22" t="s">
        <v>102</v>
      </c>
      <c r="D45" s="22" t="s">
        <v>218</v>
      </c>
      <c r="E45" s="22" t="s">
        <v>81</v>
      </c>
      <c r="F45" s="22" t="s">
        <v>82</v>
      </c>
      <c r="G45" s="22"/>
      <c r="H45" s="24">
        <v>30000</v>
      </c>
      <c r="I45" s="26">
        <v>0</v>
      </c>
      <c r="J45" s="31">
        <f t="shared" si="0"/>
        <v>0</v>
      </c>
    </row>
    <row r="46" spans="1:10" ht="38.25" outlineLevel="4" x14ac:dyDescent="0.25">
      <c r="A46" s="21" t="s">
        <v>339</v>
      </c>
      <c r="B46" s="22" t="s">
        <v>79</v>
      </c>
      <c r="C46" s="22" t="s">
        <v>102</v>
      </c>
      <c r="D46" s="22" t="s">
        <v>218</v>
      </c>
      <c r="E46" s="22" t="s">
        <v>81</v>
      </c>
      <c r="F46" s="22" t="s">
        <v>83</v>
      </c>
      <c r="G46" s="22"/>
      <c r="H46" s="24">
        <v>80600</v>
      </c>
      <c r="I46" s="26">
        <v>39539.68</v>
      </c>
      <c r="J46" s="31">
        <f t="shared" si="0"/>
        <v>49.056674937965262</v>
      </c>
    </row>
    <row r="47" spans="1:10" outlineLevel="4" x14ac:dyDescent="0.25">
      <c r="A47" s="21" t="s">
        <v>344</v>
      </c>
      <c r="B47" s="22" t="s">
        <v>79</v>
      </c>
      <c r="C47" s="22" t="s">
        <v>102</v>
      </c>
      <c r="D47" s="22" t="s">
        <v>218</v>
      </c>
      <c r="E47" s="22" t="s">
        <v>195</v>
      </c>
      <c r="F47" s="22" t="s">
        <v>93</v>
      </c>
      <c r="G47" s="22"/>
      <c r="H47" s="24">
        <v>28338.04</v>
      </c>
      <c r="I47" s="26">
        <v>19771.580000000002</v>
      </c>
      <c r="J47" s="31">
        <f t="shared" si="0"/>
        <v>69.77045695468</v>
      </c>
    </row>
    <row r="48" spans="1:10" ht="25.5" outlineLevel="4" x14ac:dyDescent="0.25">
      <c r="A48" s="21" t="s">
        <v>353</v>
      </c>
      <c r="B48" s="22" t="s">
        <v>79</v>
      </c>
      <c r="C48" s="22" t="s">
        <v>102</v>
      </c>
      <c r="D48" s="22" t="s">
        <v>218</v>
      </c>
      <c r="E48" s="22" t="s">
        <v>108</v>
      </c>
      <c r="F48" s="22" t="s">
        <v>101</v>
      </c>
      <c r="G48" s="22"/>
      <c r="H48" s="24">
        <v>63000</v>
      </c>
      <c r="I48" s="26">
        <v>13000</v>
      </c>
      <c r="J48" s="31">
        <f t="shared" si="0"/>
        <v>20.634920634920633</v>
      </c>
    </row>
    <row r="49" spans="1:10" ht="25.5" outlineLevel="4" x14ac:dyDescent="0.25">
      <c r="A49" s="21" t="s">
        <v>356</v>
      </c>
      <c r="B49" s="22" t="s">
        <v>79</v>
      </c>
      <c r="C49" s="22" t="s">
        <v>102</v>
      </c>
      <c r="D49" s="22" t="s">
        <v>218</v>
      </c>
      <c r="E49" s="22" t="s">
        <v>96</v>
      </c>
      <c r="F49" s="22" t="s">
        <v>97</v>
      </c>
      <c r="G49" s="22"/>
      <c r="H49" s="24">
        <v>59333.599999999999</v>
      </c>
      <c r="I49" s="26">
        <v>36500.400000000001</v>
      </c>
      <c r="J49" s="31">
        <f t="shared" si="0"/>
        <v>61.517251607857951</v>
      </c>
    </row>
    <row r="50" spans="1:10" ht="51" outlineLevel="3" x14ac:dyDescent="0.25">
      <c r="A50" s="21" t="s">
        <v>357</v>
      </c>
      <c r="B50" s="22" t="s">
        <v>74</v>
      </c>
      <c r="C50" s="22" t="s">
        <v>102</v>
      </c>
      <c r="D50" s="22" t="s">
        <v>103</v>
      </c>
      <c r="E50" s="22" t="s">
        <v>74</v>
      </c>
      <c r="F50" s="22" t="s">
        <v>74</v>
      </c>
      <c r="G50" s="22"/>
      <c r="H50" s="23">
        <v>2630577</v>
      </c>
      <c r="I50" s="25">
        <v>1544336.71</v>
      </c>
      <c r="J50" s="31">
        <f t="shared" si="0"/>
        <v>58.70714713920178</v>
      </c>
    </row>
    <row r="51" spans="1:10" ht="25.5" outlineLevel="4" x14ac:dyDescent="0.25">
      <c r="A51" s="21" t="s">
        <v>358</v>
      </c>
      <c r="B51" s="22" t="s">
        <v>79</v>
      </c>
      <c r="C51" s="22" t="s">
        <v>102</v>
      </c>
      <c r="D51" s="22" t="s">
        <v>103</v>
      </c>
      <c r="E51" s="22" t="s">
        <v>104</v>
      </c>
      <c r="F51" s="22" t="s">
        <v>105</v>
      </c>
      <c r="G51" s="22"/>
      <c r="H51" s="24">
        <v>5000</v>
      </c>
      <c r="I51" s="26">
        <v>0</v>
      </c>
      <c r="J51" s="31">
        <f t="shared" si="0"/>
        <v>0</v>
      </c>
    </row>
    <row r="52" spans="1:10" outlineLevel="4" x14ac:dyDescent="0.25">
      <c r="A52" s="21" t="s">
        <v>336</v>
      </c>
      <c r="B52" s="22" t="s">
        <v>79</v>
      </c>
      <c r="C52" s="22" t="s">
        <v>102</v>
      </c>
      <c r="D52" s="22" t="s">
        <v>103</v>
      </c>
      <c r="E52" s="22" t="s">
        <v>104</v>
      </c>
      <c r="F52" s="22" t="s">
        <v>80</v>
      </c>
      <c r="G52" s="22"/>
      <c r="H52" s="24">
        <v>60000</v>
      </c>
      <c r="I52" s="26">
        <v>0</v>
      </c>
      <c r="J52" s="31">
        <f t="shared" si="0"/>
        <v>0</v>
      </c>
    </row>
    <row r="53" spans="1:10" outlineLevel="4" x14ac:dyDescent="0.25">
      <c r="A53" s="21" t="s">
        <v>335</v>
      </c>
      <c r="B53" s="22" t="s">
        <v>79</v>
      </c>
      <c r="C53" s="22" t="s">
        <v>102</v>
      </c>
      <c r="D53" s="22" t="s">
        <v>103</v>
      </c>
      <c r="E53" s="22" t="s">
        <v>85</v>
      </c>
      <c r="F53" s="22" t="s">
        <v>86</v>
      </c>
      <c r="G53" s="22"/>
      <c r="H53" s="24">
        <v>1916728</v>
      </c>
      <c r="I53" s="26">
        <v>1231946.58</v>
      </c>
      <c r="J53" s="31">
        <f t="shared" si="0"/>
        <v>64.273416989786767</v>
      </c>
    </row>
    <row r="54" spans="1:10" ht="25.5" outlineLevel="4" x14ac:dyDescent="0.25">
      <c r="A54" s="21" t="s">
        <v>337</v>
      </c>
      <c r="B54" s="22" t="s">
        <v>79</v>
      </c>
      <c r="C54" s="22" t="s">
        <v>102</v>
      </c>
      <c r="D54" s="22" t="s">
        <v>103</v>
      </c>
      <c r="E54" s="22" t="s">
        <v>88</v>
      </c>
      <c r="F54" s="22" t="s">
        <v>89</v>
      </c>
      <c r="G54" s="22"/>
      <c r="H54" s="24">
        <v>578849</v>
      </c>
      <c r="I54" s="26">
        <v>275583.13</v>
      </c>
      <c r="J54" s="31">
        <f t="shared" si="0"/>
        <v>47.608811624447824</v>
      </c>
    </row>
    <row r="55" spans="1:10" outlineLevel="4" x14ac:dyDescent="0.25">
      <c r="A55" s="21" t="s">
        <v>336</v>
      </c>
      <c r="B55" s="22" t="s">
        <v>79</v>
      </c>
      <c r="C55" s="22" t="s">
        <v>102</v>
      </c>
      <c r="D55" s="22" t="s">
        <v>103</v>
      </c>
      <c r="E55" s="22" t="s">
        <v>81</v>
      </c>
      <c r="F55" s="22" t="s">
        <v>80</v>
      </c>
      <c r="G55" s="22"/>
      <c r="H55" s="24">
        <v>70000</v>
      </c>
      <c r="I55" s="26">
        <v>36807</v>
      </c>
      <c r="J55" s="31">
        <f t="shared" si="0"/>
        <v>52.581428571428567</v>
      </c>
    </row>
    <row r="56" spans="1:10" ht="38.25" outlineLevel="3" x14ac:dyDescent="0.25">
      <c r="A56" s="21" t="s">
        <v>359</v>
      </c>
      <c r="B56" s="22" t="s">
        <v>74</v>
      </c>
      <c r="C56" s="22" t="s">
        <v>102</v>
      </c>
      <c r="D56" s="22" t="s">
        <v>106</v>
      </c>
      <c r="E56" s="22" t="s">
        <v>74</v>
      </c>
      <c r="F56" s="22" t="s">
        <v>74</v>
      </c>
      <c r="G56" s="22"/>
      <c r="H56" s="23">
        <v>609336</v>
      </c>
      <c r="I56" s="25">
        <v>253889.98</v>
      </c>
      <c r="J56" s="31">
        <f t="shared" si="0"/>
        <v>41.666663384405325</v>
      </c>
    </row>
    <row r="57" spans="1:10" outlineLevel="4" x14ac:dyDescent="0.25">
      <c r="A57" s="21" t="s">
        <v>335</v>
      </c>
      <c r="B57" s="22" t="s">
        <v>79</v>
      </c>
      <c r="C57" s="22" t="s">
        <v>102</v>
      </c>
      <c r="D57" s="22" t="s">
        <v>106</v>
      </c>
      <c r="E57" s="22" t="s">
        <v>85</v>
      </c>
      <c r="F57" s="22" t="s">
        <v>86</v>
      </c>
      <c r="G57" s="22" t="s">
        <v>107</v>
      </c>
      <c r="H57" s="24">
        <v>468000</v>
      </c>
      <c r="I57" s="26">
        <v>195000</v>
      </c>
      <c r="J57" s="31">
        <f t="shared" si="0"/>
        <v>41.666666666666671</v>
      </c>
    </row>
    <row r="58" spans="1:10" ht="25.5" outlineLevel="4" x14ac:dyDescent="0.25">
      <c r="A58" s="21" t="s">
        <v>337</v>
      </c>
      <c r="B58" s="22" t="s">
        <v>79</v>
      </c>
      <c r="C58" s="22" t="s">
        <v>102</v>
      </c>
      <c r="D58" s="22" t="s">
        <v>106</v>
      </c>
      <c r="E58" s="22" t="s">
        <v>88</v>
      </c>
      <c r="F58" s="22" t="s">
        <v>89</v>
      </c>
      <c r="G58" s="22" t="s">
        <v>107</v>
      </c>
      <c r="H58" s="24">
        <v>141336</v>
      </c>
      <c r="I58" s="26">
        <v>58889.98</v>
      </c>
      <c r="J58" s="31">
        <f t="shared" si="0"/>
        <v>41.666652515990265</v>
      </c>
    </row>
    <row r="59" spans="1:10" outlineLevel="1" x14ac:dyDescent="0.25">
      <c r="A59" s="21" t="s">
        <v>360</v>
      </c>
      <c r="B59" s="22" t="s">
        <v>74</v>
      </c>
      <c r="C59" s="22" t="s">
        <v>109</v>
      </c>
      <c r="D59" s="22" t="s">
        <v>76</v>
      </c>
      <c r="E59" s="22" t="s">
        <v>74</v>
      </c>
      <c r="F59" s="22" t="s">
        <v>74</v>
      </c>
      <c r="G59" s="22"/>
      <c r="H59" s="23">
        <v>812900</v>
      </c>
      <c r="I59" s="25">
        <v>330451.74</v>
      </c>
      <c r="J59" s="31">
        <f t="shared" si="0"/>
        <v>40.650970599089675</v>
      </c>
    </row>
    <row r="60" spans="1:10" ht="25.5" outlineLevel="2" x14ac:dyDescent="0.25">
      <c r="A60" s="21" t="s">
        <v>361</v>
      </c>
      <c r="B60" s="22" t="s">
        <v>74</v>
      </c>
      <c r="C60" s="22" t="s">
        <v>110</v>
      </c>
      <c r="D60" s="22" t="s">
        <v>76</v>
      </c>
      <c r="E60" s="22" t="s">
        <v>74</v>
      </c>
      <c r="F60" s="22" t="s">
        <v>74</v>
      </c>
      <c r="G60" s="22"/>
      <c r="H60" s="23">
        <v>812900</v>
      </c>
      <c r="I60" s="25">
        <v>330451.74</v>
      </c>
      <c r="J60" s="31">
        <f t="shared" si="0"/>
        <v>40.650970599089675</v>
      </c>
    </row>
    <row r="61" spans="1:10" ht="38.25" outlineLevel="3" x14ac:dyDescent="0.25">
      <c r="A61" s="21" t="s">
        <v>362</v>
      </c>
      <c r="B61" s="22" t="s">
        <v>74</v>
      </c>
      <c r="C61" s="22" t="s">
        <v>110</v>
      </c>
      <c r="D61" s="22" t="s">
        <v>111</v>
      </c>
      <c r="E61" s="22" t="s">
        <v>74</v>
      </c>
      <c r="F61" s="22" t="s">
        <v>74</v>
      </c>
      <c r="G61" s="22"/>
      <c r="H61" s="23">
        <v>812900</v>
      </c>
      <c r="I61" s="25">
        <v>330451.74</v>
      </c>
      <c r="J61" s="31">
        <f t="shared" si="0"/>
        <v>40.650970599089675</v>
      </c>
    </row>
    <row r="62" spans="1:10" outlineLevel="4" x14ac:dyDescent="0.25">
      <c r="A62" s="21" t="s">
        <v>335</v>
      </c>
      <c r="B62" s="22" t="s">
        <v>79</v>
      </c>
      <c r="C62" s="22" t="s">
        <v>110</v>
      </c>
      <c r="D62" s="22" t="s">
        <v>111</v>
      </c>
      <c r="E62" s="22" t="s">
        <v>85</v>
      </c>
      <c r="F62" s="22" t="s">
        <v>86</v>
      </c>
      <c r="G62" s="22" t="s">
        <v>219</v>
      </c>
      <c r="H62" s="24">
        <v>548062</v>
      </c>
      <c r="I62" s="26">
        <v>257573.4</v>
      </c>
      <c r="J62" s="31">
        <f t="shared" si="0"/>
        <v>46.997128062153557</v>
      </c>
    </row>
    <row r="63" spans="1:10" ht="25.5" outlineLevel="4" x14ac:dyDescent="0.25">
      <c r="A63" s="21" t="s">
        <v>341</v>
      </c>
      <c r="B63" s="22" t="s">
        <v>79</v>
      </c>
      <c r="C63" s="22" t="s">
        <v>110</v>
      </c>
      <c r="D63" s="22" t="s">
        <v>111</v>
      </c>
      <c r="E63" s="22" t="s">
        <v>85</v>
      </c>
      <c r="F63" s="22" t="s">
        <v>87</v>
      </c>
      <c r="G63" s="22" t="s">
        <v>219</v>
      </c>
      <c r="H63" s="24">
        <v>10000</v>
      </c>
      <c r="I63" s="26">
        <v>2513.7600000000002</v>
      </c>
      <c r="J63" s="31">
        <f t="shared" si="0"/>
        <v>25.137600000000006</v>
      </c>
    </row>
    <row r="64" spans="1:10" ht="25.5" outlineLevel="4" x14ac:dyDescent="0.25">
      <c r="A64" s="21" t="s">
        <v>337</v>
      </c>
      <c r="B64" s="22" t="s">
        <v>79</v>
      </c>
      <c r="C64" s="22" t="s">
        <v>110</v>
      </c>
      <c r="D64" s="22" t="s">
        <v>111</v>
      </c>
      <c r="E64" s="22" t="s">
        <v>88</v>
      </c>
      <c r="F64" s="22" t="s">
        <v>89</v>
      </c>
      <c r="G64" s="22" t="s">
        <v>219</v>
      </c>
      <c r="H64" s="24">
        <v>160140</v>
      </c>
      <c r="I64" s="26">
        <v>66401.759999999995</v>
      </c>
      <c r="J64" s="31">
        <f t="shared" si="0"/>
        <v>41.464818284001495</v>
      </c>
    </row>
    <row r="65" spans="1:10" outlineLevel="4" x14ac:dyDescent="0.25">
      <c r="A65" s="21" t="s">
        <v>342</v>
      </c>
      <c r="B65" s="22" t="s">
        <v>79</v>
      </c>
      <c r="C65" s="22" t="s">
        <v>110</v>
      </c>
      <c r="D65" s="22" t="s">
        <v>111</v>
      </c>
      <c r="E65" s="22" t="s">
        <v>81</v>
      </c>
      <c r="F65" s="22" t="s">
        <v>90</v>
      </c>
      <c r="G65" s="22" t="s">
        <v>219</v>
      </c>
      <c r="H65" s="24">
        <v>10100</v>
      </c>
      <c r="I65" s="26">
        <v>3962.82</v>
      </c>
      <c r="J65" s="31">
        <f t="shared" si="0"/>
        <v>39.235841584158415</v>
      </c>
    </row>
    <row r="66" spans="1:10" ht="25.5" outlineLevel="4" x14ac:dyDescent="0.25">
      <c r="A66" s="21" t="s">
        <v>346</v>
      </c>
      <c r="B66" s="22" t="s">
        <v>79</v>
      </c>
      <c r="C66" s="22" t="s">
        <v>110</v>
      </c>
      <c r="D66" s="22" t="s">
        <v>111</v>
      </c>
      <c r="E66" s="22" t="s">
        <v>81</v>
      </c>
      <c r="F66" s="22" t="s">
        <v>91</v>
      </c>
      <c r="G66" s="22" t="s">
        <v>219</v>
      </c>
      <c r="H66" s="24">
        <v>70000</v>
      </c>
      <c r="I66" s="26">
        <v>0</v>
      </c>
      <c r="J66" s="31">
        <f t="shared" si="0"/>
        <v>0</v>
      </c>
    </row>
    <row r="67" spans="1:10" ht="25.5" outlineLevel="4" x14ac:dyDescent="0.25">
      <c r="A67" s="21" t="s">
        <v>338</v>
      </c>
      <c r="B67" s="22" t="s">
        <v>79</v>
      </c>
      <c r="C67" s="22" t="s">
        <v>110</v>
      </c>
      <c r="D67" s="22" t="s">
        <v>111</v>
      </c>
      <c r="E67" s="22" t="s">
        <v>81</v>
      </c>
      <c r="F67" s="22" t="s">
        <v>82</v>
      </c>
      <c r="G67" s="22" t="s">
        <v>219</v>
      </c>
      <c r="H67" s="24">
        <v>14598</v>
      </c>
      <c r="I67" s="26">
        <v>0</v>
      </c>
      <c r="J67" s="31">
        <f t="shared" si="0"/>
        <v>0</v>
      </c>
    </row>
    <row r="68" spans="1:10" ht="25.5" outlineLevel="1" x14ac:dyDescent="0.25">
      <c r="A68" s="21" t="s">
        <v>363</v>
      </c>
      <c r="B68" s="22" t="s">
        <v>74</v>
      </c>
      <c r="C68" s="22" t="s">
        <v>112</v>
      </c>
      <c r="D68" s="22" t="s">
        <v>76</v>
      </c>
      <c r="E68" s="22" t="s">
        <v>74</v>
      </c>
      <c r="F68" s="22" t="s">
        <v>74</v>
      </c>
      <c r="G68" s="22"/>
      <c r="H68" s="23">
        <v>752000</v>
      </c>
      <c r="I68" s="25">
        <v>229434.92</v>
      </c>
      <c r="J68" s="31">
        <f t="shared" si="0"/>
        <v>30.50996276595745</v>
      </c>
    </row>
    <row r="69" spans="1:10" outlineLevel="2" x14ac:dyDescent="0.25">
      <c r="A69" s="21" t="s">
        <v>364</v>
      </c>
      <c r="B69" s="22" t="s">
        <v>74</v>
      </c>
      <c r="C69" s="22" t="s">
        <v>196</v>
      </c>
      <c r="D69" s="22" t="s">
        <v>76</v>
      </c>
      <c r="E69" s="22" t="s">
        <v>74</v>
      </c>
      <c r="F69" s="22" t="s">
        <v>74</v>
      </c>
      <c r="G69" s="22"/>
      <c r="H69" s="23">
        <v>20000</v>
      </c>
      <c r="I69" s="25">
        <v>0</v>
      </c>
      <c r="J69" s="31">
        <f t="shared" si="0"/>
        <v>0</v>
      </c>
    </row>
    <row r="70" spans="1:10" ht="38.25" outlineLevel="3" x14ac:dyDescent="0.25">
      <c r="A70" s="21" t="s">
        <v>365</v>
      </c>
      <c r="B70" s="22" t="s">
        <v>74</v>
      </c>
      <c r="C70" s="22" t="s">
        <v>196</v>
      </c>
      <c r="D70" s="22" t="s">
        <v>197</v>
      </c>
      <c r="E70" s="22" t="s">
        <v>74</v>
      </c>
      <c r="F70" s="22" t="s">
        <v>74</v>
      </c>
      <c r="G70" s="22"/>
      <c r="H70" s="23">
        <v>20000</v>
      </c>
      <c r="I70" s="25">
        <v>0</v>
      </c>
      <c r="J70" s="31">
        <f t="shared" si="0"/>
        <v>0</v>
      </c>
    </row>
    <row r="71" spans="1:10" ht="25.5" outlineLevel="4" x14ac:dyDescent="0.25">
      <c r="A71" s="21" t="s">
        <v>338</v>
      </c>
      <c r="B71" s="22" t="s">
        <v>79</v>
      </c>
      <c r="C71" s="22" t="s">
        <v>196</v>
      </c>
      <c r="D71" s="22" t="s">
        <v>197</v>
      </c>
      <c r="E71" s="22" t="s">
        <v>81</v>
      </c>
      <c r="F71" s="22" t="s">
        <v>82</v>
      </c>
      <c r="G71" s="22"/>
      <c r="H71" s="24">
        <v>20000</v>
      </c>
      <c r="I71" s="26">
        <v>0</v>
      </c>
      <c r="J71" s="31">
        <f t="shared" si="0"/>
        <v>0</v>
      </c>
    </row>
    <row r="72" spans="1:10" ht="38.25" outlineLevel="2" x14ac:dyDescent="0.25">
      <c r="A72" s="21" t="s">
        <v>366</v>
      </c>
      <c r="B72" s="22" t="s">
        <v>74</v>
      </c>
      <c r="C72" s="22" t="s">
        <v>113</v>
      </c>
      <c r="D72" s="22" t="s">
        <v>76</v>
      </c>
      <c r="E72" s="22" t="s">
        <v>74</v>
      </c>
      <c r="F72" s="22" t="s">
        <v>74</v>
      </c>
      <c r="G72" s="22"/>
      <c r="H72" s="23">
        <v>732000</v>
      </c>
      <c r="I72" s="25">
        <v>229434.92</v>
      </c>
      <c r="J72" s="31">
        <f t="shared" ref="J72:J135" si="1">I72/H72*100</f>
        <v>31.343568306010933</v>
      </c>
    </row>
    <row r="73" spans="1:10" ht="38.25" outlineLevel="3" x14ac:dyDescent="0.25">
      <c r="A73" s="21" t="s">
        <v>367</v>
      </c>
      <c r="B73" s="22" t="s">
        <v>74</v>
      </c>
      <c r="C73" s="22" t="s">
        <v>113</v>
      </c>
      <c r="D73" s="22" t="s">
        <v>114</v>
      </c>
      <c r="E73" s="22" t="s">
        <v>74</v>
      </c>
      <c r="F73" s="22" t="s">
        <v>74</v>
      </c>
      <c r="G73" s="22"/>
      <c r="H73" s="23">
        <v>327000</v>
      </c>
      <c r="I73" s="25">
        <v>109967.46</v>
      </c>
      <c r="J73" s="31">
        <f t="shared" si="1"/>
        <v>33.629192660550459</v>
      </c>
    </row>
    <row r="74" spans="1:10" outlineLevel="4" x14ac:dyDescent="0.25">
      <c r="A74" s="21" t="s">
        <v>336</v>
      </c>
      <c r="B74" s="22" t="s">
        <v>79</v>
      </c>
      <c r="C74" s="22" t="s">
        <v>113</v>
      </c>
      <c r="D74" s="22" t="s">
        <v>114</v>
      </c>
      <c r="E74" s="22" t="s">
        <v>81</v>
      </c>
      <c r="F74" s="22" t="s">
        <v>80</v>
      </c>
      <c r="G74" s="22" t="s">
        <v>115</v>
      </c>
      <c r="H74" s="24">
        <v>327000</v>
      </c>
      <c r="I74" s="26">
        <v>109967.46</v>
      </c>
      <c r="J74" s="31">
        <f t="shared" si="1"/>
        <v>33.629192660550459</v>
      </c>
    </row>
    <row r="75" spans="1:10" outlineLevel="3" x14ac:dyDescent="0.25">
      <c r="A75" s="21" t="s">
        <v>368</v>
      </c>
      <c r="B75" s="22" t="s">
        <v>74</v>
      </c>
      <c r="C75" s="22" t="s">
        <v>113</v>
      </c>
      <c r="D75" s="22" t="s">
        <v>116</v>
      </c>
      <c r="E75" s="22" t="s">
        <v>74</v>
      </c>
      <c r="F75" s="22" t="s">
        <v>74</v>
      </c>
      <c r="G75" s="22"/>
      <c r="H75" s="23">
        <v>405000</v>
      </c>
      <c r="I75" s="25">
        <v>119467.46</v>
      </c>
      <c r="J75" s="31">
        <f t="shared" si="1"/>
        <v>29.49813827160494</v>
      </c>
    </row>
    <row r="76" spans="1:10" ht="25.5" outlineLevel="4" x14ac:dyDescent="0.25">
      <c r="A76" s="21" t="s">
        <v>345</v>
      </c>
      <c r="B76" s="22" t="s">
        <v>79</v>
      </c>
      <c r="C76" s="22" t="s">
        <v>113</v>
      </c>
      <c r="D76" s="22" t="s">
        <v>116</v>
      </c>
      <c r="E76" s="22" t="s">
        <v>81</v>
      </c>
      <c r="F76" s="22" t="s">
        <v>94</v>
      </c>
      <c r="G76" s="22"/>
      <c r="H76" s="24">
        <v>48000</v>
      </c>
      <c r="I76" s="26">
        <v>9500</v>
      </c>
      <c r="J76" s="31">
        <f t="shared" si="1"/>
        <v>19.791666666666664</v>
      </c>
    </row>
    <row r="77" spans="1:10" ht="25.5" outlineLevel="4" x14ac:dyDescent="0.25">
      <c r="A77" s="21" t="s">
        <v>338</v>
      </c>
      <c r="B77" s="22" t="s">
        <v>79</v>
      </c>
      <c r="C77" s="22" t="s">
        <v>113</v>
      </c>
      <c r="D77" s="22" t="s">
        <v>116</v>
      </c>
      <c r="E77" s="22" t="s">
        <v>81</v>
      </c>
      <c r="F77" s="22" t="s">
        <v>82</v>
      </c>
      <c r="G77" s="22"/>
      <c r="H77" s="24">
        <v>30000</v>
      </c>
      <c r="I77" s="26">
        <v>0</v>
      </c>
      <c r="J77" s="31">
        <f t="shared" si="1"/>
        <v>0</v>
      </c>
    </row>
    <row r="78" spans="1:10" outlineLevel="4" x14ac:dyDescent="0.25">
      <c r="A78" s="21" t="s">
        <v>336</v>
      </c>
      <c r="B78" s="22" t="s">
        <v>79</v>
      </c>
      <c r="C78" s="22" t="s">
        <v>113</v>
      </c>
      <c r="D78" s="22" t="s">
        <v>116</v>
      </c>
      <c r="E78" s="22" t="s">
        <v>81</v>
      </c>
      <c r="F78" s="22" t="s">
        <v>80</v>
      </c>
      <c r="G78" s="22" t="s">
        <v>117</v>
      </c>
      <c r="H78" s="24">
        <v>327000</v>
      </c>
      <c r="I78" s="26">
        <v>109967.46</v>
      </c>
      <c r="J78" s="31">
        <f t="shared" si="1"/>
        <v>33.629192660550459</v>
      </c>
    </row>
    <row r="79" spans="1:10" outlineLevel="1" x14ac:dyDescent="0.25">
      <c r="A79" s="21" t="s">
        <v>369</v>
      </c>
      <c r="B79" s="22" t="s">
        <v>74</v>
      </c>
      <c r="C79" s="22" t="s">
        <v>118</v>
      </c>
      <c r="D79" s="22" t="s">
        <v>76</v>
      </c>
      <c r="E79" s="22" t="s">
        <v>74</v>
      </c>
      <c r="F79" s="22" t="s">
        <v>74</v>
      </c>
      <c r="G79" s="22"/>
      <c r="H79" s="23">
        <v>6485853.0999999996</v>
      </c>
      <c r="I79" s="25">
        <v>2694493.07</v>
      </c>
      <c r="J79" s="31">
        <f t="shared" si="1"/>
        <v>41.544158161707365</v>
      </c>
    </row>
    <row r="80" spans="1:10" ht="25.5" outlineLevel="2" x14ac:dyDescent="0.25">
      <c r="A80" s="21" t="s">
        <v>370</v>
      </c>
      <c r="B80" s="22" t="s">
        <v>74</v>
      </c>
      <c r="C80" s="22" t="s">
        <v>119</v>
      </c>
      <c r="D80" s="22" t="s">
        <v>76</v>
      </c>
      <c r="E80" s="22" t="s">
        <v>74</v>
      </c>
      <c r="F80" s="22" t="s">
        <v>74</v>
      </c>
      <c r="G80" s="22"/>
      <c r="H80" s="23">
        <v>5532519.0999999996</v>
      </c>
      <c r="I80" s="25">
        <v>2688693.07</v>
      </c>
      <c r="J80" s="31">
        <f t="shared" si="1"/>
        <v>48.597989837938385</v>
      </c>
    </row>
    <row r="81" spans="1:10" ht="63.75" outlineLevel="3" x14ac:dyDescent="0.25">
      <c r="A81" s="21" t="s">
        <v>371</v>
      </c>
      <c r="B81" s="22" t="s">
        <v>74</v>
      </c>
      <c r="C81" s="22" t="s">
        <v>119</v>
      </c>
      <c r="D81" s="22" t="s">
        <v>120</v>
      </c>
      <c r="E81" s="22" t="s">
        <v>74</v>
      </c>
      <c r="F81" s="22" t="s">
        <v>74</v>
      </c>
      <c r="G81" s="22"/>
      <c r="H81" s="23">
        <v>315477.40999999997</v>
      </c>
      <c r="I81" s="25">
        <v>315477.40999999997</v>
      </c>
      <c r="J81" s="31">
        <f t="shared" si="1"/>
        <v>100</v>
      </c>
    </row>
    <row r="82" spans="1:10" ht="25.5" outlineLevel="4" x14ac:dyDescent="0.25">
      <c r="A82" s="21" t="s">
        <v>345</v>
      </c>
      <c r="B82" s="22" t="s">
        <v>79</v>
      </c>
      <c r="C82" s="22" t="s">
        <v>119</v>
      </c>
      <c r="D82" s="22" t="s">
        <v>120</v>
      </c>
      <c r="E82" s="22" t="s">
        <v>81</v>
      </c>
      <c r="F82" s="22" t="s">
        <v>94</v>
      </c>
      <c r="G82" s="22"/>
      <c r="H82" s="24">
        <v>315477.40999999997</v>
      </c>
      <c r="I82" s="26">
        <v>315477.40999999997</v>
      </c>
      <c r="J82" s="31">
        <f t="shared" si="1"/>
        <v>100</v>
      </c>
    </row>
    <row r="83" spans="1:10" ht="51" outlineLevel="3" x14ac:dyDescent="0.25">
      <c r="A83" s="21" t="s">
        <v>372</v>
      </c>
      <c r="B83" s="22" t="s">
        <v>74</v>
      </c>
      <c r="C83" s="22" t="s">
        <v>119</v>
      </c>
      <c r="D83" s="22" t="s">
        <v>121</v>
      </c>
      <c r="E83" s="22" t="s">
        <v>74</v>
      </c>
      <c r="F83" s="22" t="s">
        <v>74</v>
      </c>
      <c r="G83" s="22"/>
      <c r="H83" s="23">
        <v>3947574.69</v>
      </c>
      <c r="I83" s="25">
        <v>2057375.06</v>
      </c>
      <c r="J83" s="31">
        <f t="shared" si="1"/>
        <v>52.117444800012137</v>
      </c>
    </row>
    <row r="84" spans="1:10" ht="25.5" outlineLevel="4" x14ac:dyDescent="0.25">
      <c r="A84" s="21" t="s">
        <v>345</v>
      </c>
      <c r="B84" s="22" t="s">
        <v>79</v>
      </c>
      <c r="C84" s="22" t="s">
        <v>119</v>
      </c>
      <c r="D84" s="22" t="s">
        <v>121</v>
      </c>
      <c r="E84" s="22" t="s">
        <v>81</v>
      </c>
      <c r="F84" s="22" t="s">
        <v>94</v>
      </c>
      <c r="G84" s="22"/>
      <c r="H84" s="24">
        <v>3947574.69</v>
      </c>
      <c r="I84" s="26">
        <v>2057375.06</v>
      </c>
      <c r="J84" s="31">
        <f t="shared" si="1"/>
        <v>52.117444800012137</v>
      </c>
    </row>
    <row r="85" spans="1:10" ht="51" outlineLevel="3" x14ac:dyDescent="0.25">
      <c r="A85" s="21" t="s">
        <v>373</v>
      </c>
      <c r="B85" s="22" t="s">
        <v>74</v>
      </c>
      <c r="C85" s="22" t="s">
        <v>119</v>
      </c>
      <c r="D85" s="22" t="s">
        <v>122</v>
      </c>
      <c r="E85" s="22" t="s">
        <v>74</v>
      </c>
      <c r="F85" s="22" t="s">
        <v>74</v>
      </c>
      <c r="G85" s="22"/>
      <c r="H85" s="23">
        <v>1269467</v>
      </c>
      <c r="I85" s="25">
        <v>315840.59999999998</v>
      </c>
      <c r="J85" s="31">
        <f t="shared" si="1"/>
        <v>24.879780254232681</v>
      </c>
    </row>
    <row r="86" spans="1:10" ht="25.5" outlineLevel="4" x14ac:dyDescent="0.25">
      <c r="A86" s="21" t="s">
        <v>345</v>
      </c>
      <c r="B86" s="22" t="s">
        <v>79</v>
      </c>
      <c r="C86" s="22" t="s">
        <v>119</v>
      </c>
      <c r="D86" s="22" t="s">
        <v>122</v>
      </c>
      <c r="E86" s="22" t="s">
        <v>81</v>
      </c>
      <c r="F86" s="22" t="s">
        <v>94</v>
      </c>
      <c r="G86" s="22"/>
      <c r="H86" s="24">
        <v>250000</v>
      </c>
      <c r="I86" s="26">
        <v>213788.08</v>
      </c>
      <c r="J86" s="31">
        <f t="shared" si="1"/>
        <v>85.515231999999997</v>
      </c>
    </row>
    <row r="87" spans="1:10" outlineLevel="4" x14ac:dyDescent="0.25">
      <c r="A87" s="21" t="s">
        <v>336</v>
      </c>
      <c r="B87" s="22" t="s">
        <v>79</v>
      </c>
      <c r="C87" s="22" t="s">
        <v>119</v>
      </c>
      <c r="D87" s="22" t="s">
        <v>122</v>
      </c>
      <c r="E87" s="22" t="s">
        <v>81</v>
      </c>
      <c r="F87" s="22" t="s">
        <v>80</v>
      </c>
      <c r="G87" s="22"/>
      <c r="H87" s="24">
        <v>667414.48</v>
      </c>
      <c r="I87" s="26">
        <v>0</v>
      </c>
      <c r="J87" s="31">
        <f t="shared" si="1"/>
        <v>0</v>
      </c>
    </row>
    <row r="88" spans="1:10" ht="25.5" outlineLevel="4" x14ac:dyDescent="0.25">
      <c r="A88" s="21" t="s">
        <v>346</v>
      </c>
      <c r="B88" s="22" t="s">
        <v>79</v>
      </c>
      <c r="C88" s="22" t="s">
        <v>119</v>
      </c>
      <c r="D88" s="22" t="s">
        <v>122</v>
      </c>
      <c r="E88" s="22" t="s">
        <v>81</v>
      </c>
      <c r="F88" s="22" t="s">
        <v>91</v>
      </c>
      <c r="G88" s="22"/>
      <c r="H88" s="24">
        <v>102052.52</v>
      </c>
      <c r="I88" s="26">
        <v>102052.52</v>
      </c>
      <c r="J88" s="31">
        <f t="shared" si="1"/>
        <v>100</v>
      </c>
    </row>
    <row r="89" spans="1:10" ht="25.5" outlineLevel="4" x14ac:dyDescent="0.25">
      <c r="A89" s="21" t="s">
        <v>346</v>
      </c>
      <c r="B89" s="22" t="s">
        <v>79</v>
      </c>
      <c r="C89" s="22" t="s">
        <v>119</v>
      </c>
      <c r="D89" s="22" t="s">
        <v>122</v>
      </c>
      <c r="E89" s="22" t="s">
        <v>81</v>
      </c>
      <c r="F89" s="22" t="s">
        <v>91</v>
      </c>
      <c r="G89" s="22" t="s">
        <v>115</v>
      </c>
      <c r="H89" s="24">
        <v>250000</v>
      </c>
      <c r="I89" s="26">
        <v>0</v>
      </c>
      <c r="J89" s="31">
        <f t="shared" si="1"/>
        <v>0</v>
      </c>
    </row>
    <row r="90" spans="1:10" ht="25.5" outlineLevel="2" x14ac:dyDescent="0.25">
      <c r="A90" s="21" t="s">
        <v>374</v>
      </c>
      <c r="B90" s="22" t="s">
        <v>74</v>
      </c>
      <c r="C90" s="22" t="s">
        <v>123</v>
      </c>
      <c r="D90" s="22" t="s">
        <v>76</v>
      </c>
      <c r="E90" s="22" t="s">
        <v>74</v>
      </c>
      <c r="F90" s="22" t="s">
        <v>74</v>
      </c>
      <c r="G90" s="22"/>
      <c r="H90" s="23">
        <v>953334</v>
      </c>
      <c r="I90" s="25">
        <v>5800</v>
      </c>
      <c r="J90" s="31">
        <f t="shared" si="1"/>
        <v>0.60839118294322869</v>
      </c>
    </row>
    <row r="91" spans="1:10" ht="25.5" outlineLevel="3" x14ac:dyDescent="0.25">
      <c r="A91" s="21" t="s">
        <v>375</v>
      </c>
      <c r="B91" s="22" t="s">
        <v>74</v>
      </c>
      <c r="C91" s="22" t="s">
        <v>123</v>
      </c>
      <c r="D91" s="22" t="s">
        <v>124</v>
      </c>
      <c r="E91" s="22" t="s">
        <v>74</v>
      </c>
      <c r="F91" s="22" t="s">
        <v>74</v>
      </c>
      <c r="G91" s="22"/>
      <c r="H91" s="23">
        <v>600000</v>
      </c>
      <c r="I91" s="25">
        <v>5800</v>
      </c>
      <c r="J91" s="31">
        <f t="shared" si="1"/>
        <v>0.96666666666666667</v>
      </c>
    </row>
    <row r="92" spans="1:10" outlineLevel="4" x14ac:dyDescent="0.25">
      <c r="A92" s="21" t="s">
        <v>336</v>
      </c>
      <c r="B92" s="22" t="s">
        <v>79</v>
      </c>
      <c r="C92" s="22" t="s">
        <v>123</v>
      </c>
      <c r="D92" s="22" t="s">
        <v>124</v>
      </c>
      <c r="E92" s="22" t="s">
        <v>81</v>
      </c>
      <c r="F92" s="22" t="s">
        <v>80</v>
      </c>
      <c r="G92" s="22"/>
      <c r="H92" s="24">
        <v>600000</v>
      </c>
      <c r="I92" s="26">
        <v>5800</v>
      </c>
      <c r="J92" s="31">
        <f t="shared" si="1"/>
        <v>0.96666666666666667</v>
      </c>
    </row>
    <row r="93" spans="1:10" ht="38.25" outlineLevel="3" x14ac:dyDescent="0.25">
      <c r="A93" s="21" t="s">
        <v>376</v>
      </c>
      <c r="B93" s="22" t="s">
        <v>74</v>
      </c>
      <c r="C93" s="22" t="s">
        <v>123</v>
      </c>
      <c r="D93" s="22" t="s">
        <v>220</v>
      </c>
      <c r="E93" s="22" t="s">
        <v>74</v>
      </c>
      <c r="F93" s="22" t="s">
        <v>74</v>
      </c>
      <c r="G93" s="22"/>
      <c r="H93" s="23">
        <v>20000</v>
      </c>
      <c r="I93" s="25">
        <v>0</v>
      </c>
      <c r="J93" s="31">
        <f t="shared" si="1"/>
        <v>0</v>
      </c>
    </row>
    <row r="94" spans="1:10" ht="38.25" outlineLevel="4" x14ac:dyDescent="0.25">
      <c r="A94" s="21" t="s">
        <v>377</v>
      </c>
      <c r="B94" s="22" t="s">
        <v>79</v>
      </c>
      <c r="C94" s="22" t="s">
        <v>123</v>
      </c>
      <c r="D94" s="22" t="s">
        <v>220</v>
      </c>
      <c r="E94" s="22" t="s">
        <v>221</v>
      </c>
      <c r="F94" s="22" t="s">
        <v>81</v>
      </c>
      <c r="G94" s="22"/>
      <c r="H94" s="24">
        <v>20000</v>
      </c>
      <c r="I94" s="26">
        <v>0</v>
      </c>
      <c r="J94" s="31">
        <f t="shared" si="1"/>
        <v>0</v>
      </c>
    </row>
    <row r="95" spans="1:10" ht="51" outlineLevel="3" x14ac:dyDescent="0.25">
      <c r="A95" s="21" t="s">
        <v>378</v>
      </c>
      <c r="B95" s="22" t="s">
        <v>74</v>
      </c>
      <c r="C95" s="22" t="s">
        <v>123</v>
      </c>
      <c r="D95" s="22" t="s">
        <v>379</v>
      </c>
      <c r="E95" s="22" t="s">
        <v>74</v>
      </c>
      <c r="F95" s="22" t="s">
        <v>74</v>
      </c>
      <c r="G95" s="22"/>
      <c r="H95" s="23">
        <v>333334</v>
      </c>
      <c r="I95" s="25">
        <v>0</v>
      </c>
      <c r="J95" s="31">
        <f t="shared" si="1"/>
        <v>0</v>
      </c>
    </row>
    <row r="96" spans="1:10" outlineLevel="4" x14ac:dyDescent="0.25">
      <c r="A96" s="21" t="s">
        <v>336</v>
      </c>
      <c r="B96" s="22" t="s">
        <v>79</v>
      </c>
      <c r="C96" s="22" t="s">
        <v>123</v>
      </c>
      <c r="D96" s="22" t="s">
        <v>379</v>
      </c>
      <c r="E96" s="22" t="s">
        <v>81</v>
      </c>
      <c r="F96" s="22" t="s">
        <v>80</v>
      </c>
      <c r="G96" s="22" t="s">
        <v>117</v>
      </c>
      <c r="H96" s="24">
        <v>33334</v>
      </c>
      <c r="I96" s="26">
        <v>0</v>
      </c>
      <c r="J96" s="31">
        <f t="shared" si="1"/>
        <v>0</v>
      </c>
    </row>
    <row r="97" spans="1:10" outlineLevel="4" x14ac:dyDescent="0.25">
      <c r="A97" s="21" t="s">
        <v>336</v>
      </c>
      <c r="B97" s="22" t="s">
        <v>79</v>
      </c>
      <c r="C97" s="22" t="s">
        <v>123</v>
      </c>
      <c r="D97" s="22" t="s">
        <v>379</v>
      </c>
      <c r="E97" s="22" t="s">
        <v>81</v>
      </c>
      <c r="F97" s="22" t="s">
        <v>80</v>
      </c>
      <c r="G97" s="22" t="s">
        <v>380</v>
      </c>
      <c r="H97" s="24">
        <v>300000</v>
      </c>
      <c r="I97" s="26">
        <v>0</v>
      </c>
      <c r="J97" s="31">
        <f t="shared" si="1"/>
        <v>0</v>
      </c>
    </row>
    <row r="98" spans="1:10" ht="25.5" outlineLevel="1" x14ac:dyDescent="0.25">
      <c r="A98" s="21" t="s">
        <v>381</v>
      </c>
      <c r="B98" s="22" t="s">
        <v>74</v>
      </c>
      <c r="C98" s="22" t="s">
        <v>125</v>
      </c>
      <c r="D98" s="22" t="s">
        <v>76</v>
      </c>
      <c r="E98" s="22" t="s">
        <v>74</v>
      </c>
      <c r="F98" s="22" t="s">
        <v>74</v>
      </c>
      <c r="G98" s="22"/>
      <c r="H98" s="23">
        <v>31178101.07</v>
      </c>
      <c r="I98" s="25">
        <v>5492645.4500000002</v>
      </c>
      <c r="J98" s="31">
        <f t="shared" si="1"/>
        <v>17.616998025851867</v>
      </c>
    </row>
    <row r="99" spans="1:10" outlineLevel="2" x14ac:dyDescent="0.25">
      <c r="A99" s="21" t="s">
        <v>382</v>
      </c>
      <c r="B99" s="22" t="s">
        <v>74</v>
      </c>
      <c r="C99" s="22" t="s">
        <v>126</v>
      </c>
      <c r="D99" s="22" t="s">
        <v>76</v>
      </c>
      <c r="E99" s="22" t="s">
        <v>74</v>
      </c>
      <c r="F99" s="22" t="s">
        <v>74</v>
      </c>
      <c r="G99" s="22"/>
      <c r="H99" s="23">
        <v>384000</v>
      </c>
      <c r="I99" s="25">
        <v>174478.5</v>
      </c>
      <c r="J99" s="31">
        <f t="shared" si="1"/>
        <v>45.437109374999999</v>
      </c>
    </row>
    <row r="100" spans="1:10" ht="38.25" outlineLevel="3" x14ac:dyDescent="0.25">
      <c r="A100" s="21" t="s">
        <v>383</v>
      </c>
      <c r="B100" s="22" t="s">
        <v>74</v>
      </c>
      <c r="C100" s="22" t="s">
        <v>126</v>
      </c>
      <c r="D100" s="22" t="s">
        <v>127</v>
      </c>
      <c r="E100" s="22" t="s">
        <v>74</v>
      </c>
      <c r="F100" s="22" t="s">
        <v>74</v>
      </c>
      <c r="G100" s="22"/>
      <c r="H100" s="23">
        <v>384000</v>
      </c>
      <c r="I100" s="25">
        <v>174478.5</v>
      </c>
      <c r="J100" s="31">
        <f t="shared" si="1"/>
        <v>45.437109374999999</v>
      </c>
    </row>
    <row r="101" spans="1:10" ht="25.5" outlineLevel="4" x14ac:dyDescent="0.25">
      <c r="A101" s="21" t="s">
        <v>345</v>
      </c>
      <c r="B101" s="22" t="s">
        <v>79</v>
      </c>
      <c r="C101" s="22" t="s">
        <v>126</v>
      </c>
      <c r="D101" s="22" t="s">
        <v>127</v>
      </c>
      <c r="E101" s="22" t="s">
        <v>81</v>
      </c>
      <c r="F101" s="22" t="s">
        <v>94</v>
      </c>
      <c r="G101" s="22"/>
      <c r="H101" s="24">
        <v>384000</v>
      </c>
      <c r="I101" s="26">
        <v>174478.5</v>
      </c>
      <c r="J101" s="31">
        <f t="shared" si="1"/>
        <v>45.437109374999999</v>
      </c>
    </row>
    <row r="102" spans="1:10" outlineLevel="2" x14ac:dyDescent="0.25">
      <c r="A102" s="21" t="s">
        <v>384</v>
      </c>
      <c r="B102" s="22" t="s">
        <v>74</v>
      </c>
      <c r="C102" s="22" t="s">
        <v>128</v>
      </c>
      <c r="D102" s="22" t="s">
        <v>76</v>
      </c>
      <c r="E102" s="22" t="s">
        <v>74</v>
      </c>
      <c r="F102" s="22" t="s">
        <v>74</v>
      </c>
      <c r="G102" s="22"/>
      <c r="H102" s="23">
        <v>3636698.19</v>
      </c>
      <c r="I102" s="25">
        <v>640940.79</v>
      </c>
      <c r="J102" s="31">
        <f t="shared" si="1"/>
        <v>17.624250254322043</v>
      </c>
    </row>
    <row r="103" spans="1:10" ht="51" outlineLevel="3" x14ac:dyDescent="0.25">
      <c r="A103" s="21" t="s">
        <v>385</v>
      </c>
      <c r="B103" s="22" t="s">
        <v>74</v>
      </c>
      <c r="C103" s="22" t="s">
        <v>128</v>
      </c>
      <c r="D103" s="22" t="s">
        <v>130</v>
      </c>
      <c r="E103" s="22" t="s">
        <v>74</v>
      </c>
      <c r="F103" s="22" t="s">
        <v>74</v>
      </c>
      <c r="G103" s="22"/>
      <c r="H103" s="23">
        <v>40000</v>
      </c>
      <c r="I103" s="25">
        <v>0</v>
      </c>
      <c r="J103" s="31">
        <f t="shared" si="1"/>
        <v>0</v>
      </c>
    </row>
    <row r="104" spans="1:10" ht="25.5" outlineLevel="4" x14ac:dyDescent="0.25">
      <c r="A104" s="21" t="s">
        <v>345</v>
      </c>
      <c r="B104" s="22" t="s">
        <v>79</v>
      </c>
      <c r="C104" s="22" t="s">
        <v>128</v>
      </c>
      <c r="D104" s="22" t="s">
        <v>130</v>
      </c>
      <c r="E104" s="22" t="s">
        <v>81</v>
      </c>
      <c r="F104" s="22" t="s">
        <v>94</v>
      </c>
      <c r="G104" s="22"/>
      <c r="H104" s="24">
        <v>30000</v>
      </c>
      <c r="I104" s="26">
        <v>0</v>
      </c>
      <c r="J104" s="31">
        <f t="shared" si="1"/>
        <v>0</v>
      </c>
    </row>
    <row r="105" spans="1:10" outlineLevel="4" x14ac:dyDescent="0.25">
      <c r="A105" s="21" t="s">
        <v>336</v>
      </c>
      <c r="B105" s="22" t="s">
        <v>79</v>
      </c>
      <c r="C105" s="22" t="s">
        <v>128</v>
      </c>
      <c r="D105" s="22" t="s">
        <v>130</v>
      </c>
      <c r="E105" s="22" t="s">
        <v>81</v>
      </c>
      <c r="F105" s="22" t="s">
        <v>80</v>
      </c>
      <c r="G105" s="22"/>
      <c r="H105" s="24">
        <v>10000</v>
      </c>
      <c r="I105" s="26">
        <v>0</v>
      </c>
      <c r="J105" s="31">
        <f t="shared" si="1"/>
        <v>0</v>
      </c>
    </row>
    <row r="106" spans="1:10" ht="178.5" outlineLevel="3" x14ac:dyDescent="0.25">
      <c r="A106" s="21" t="s">
        <v>386</v>
      </c>
      <c r="B106" s="22" t="s">
        <v>74</v>
      </c>
      <c r="C106" s="22" t="s">
        <v>128</v>
      </c>
      <c r="D106" s="22" t="s">
        <v>222</v>
      </c>
      <c r="E106" s="22" t="s">
        <v>74</v>
      </c>
      <c r="F106" s="22" t="s">
        <v>74</v>
      </c>
      <c r="G106" s="22"/>
      <c r="H106" s="23">
        <v>3596698.19</v>
      </c>
      <c r="I106" s="25">
        <v>640940.79</v>
      </c>
      <c r="J106" s="31">
        <f t="shared" si="1"/>
        <v>17.820255026736064</v>
      </c>
    </row>
    <row r="107" spans="1:10" ht="25.5" outlineLevel="4" x14ac:dyDescent="0.25">
      <c r="A107" s="21" t="s">
        <v>345</v>
      </c>
      <c r="B107" s="22" t="s">
        <v>79</v>
      </c>
      <c r="C107" s="22" t="s">
        <v>128</v>
      </c>
      <c r="D107" s="22" t="s">
        <v>222</v>
      </c>
      <c r="E107" s="22" t="s">
        <v>129</v>
      </c>
      <c r="F107" s="22" t="s">
        <v>94</v>
      </c>
      <c r="G107" s="22"/>
      <c r="H107" s="24">
        <v>326813.90000000002</v>
      </c>
      <c r="I107" s="26">
        <v>326813.90000000002</v>
      </c>
      <c r="J107" s="31">
        <f t="shared" si="1"/>
        <v>100</v>
      </c>
    </row>
    <row r="108" spans="1:10" ht="25.5" outlineLevel="4" x14ac:dyDescent="0.25">
      <c r="A108" s="21" t="s">
        <v>345</v>
      </c>
      <c r="B108" s="22" t="s">
        <v>79</v>
      </c>
      <c r="C108" s="22" t="s">
        <v>128</v>
      </c>
      <c r="D108" s="22" t="s">
        <v>222</v>
      </c>
      <c r="E108" s="22" t="s">
        <v>129</v>
      </c>
      <c r="F108" s="22" t="s">
        <v>94</v>
      </c>
      <c r="G108" s="22" t="s">
        <v>117</v>
      </c>
      <c r="H108" s="24">
        <v>314126.89</v>
      </c>
      <c r="I108" s="26">
        <v>314126.89</v>
      </c>
      <c r="J108" s="31">
        <f t="shared" si="1"/>
        <v>100</v>
      </c>
    </row>
    <row r="109" spans="1:10" ht="25.5" outlineLevel="4" x14ac:dyDescent="0.25">
      <c r="A109" s="21" t="s">
        <v>345</v>
      </c>
      <c r="B109" s="22" t="s">
        <v>79</v>
      </c>
      <c r="C109" s="22" t="s">
        <v>128</v>
      </c>
      <c r="D109" s="22" t="s">
        <v>222</v>
      </c>
      <c r="E109" s="22" t="s">
        <v>129</v>
      </c>
      <c r="F109" s="22" t="s">
        <v>94</v>
      </c>
      <c r="G109" s="22" t="s">
        <v>223</v>
      </c>
      <c r="H109" s="24">
        <v>2955757.4</v>
      </c>
      <c r="I109" s="26">
        <v>0</v>
      </c>
      <c r="J109" s="31">
        <f t="shared" si="1"/>
        <v>0</v>
      </c>
    </row>
    <row r="110" spans="1:10" outlineLevel="2" x14ac:dyDescent="0.25">
      <c r="A110" s="21" t="s">
        <v>387</v>
      </c>
      <c r="B110" s="22" t="s">
        <v>74</v>
      </c>
      <c r="C110" s="22" t="s">
        <v>131</v>
      </c>
      <c r="D110" s="22" t="s">
        <v>76</v>
      </c>
      <c r="E110" s="22" t="s">
        <v>74</v>
      </c>
      <c r="F110" s="22" t="s">
        <v>74</v>
      </c>
      <c r="G110" s="22"/>
      <c r="H110" s="23">
        <v>27157402.879999999</v>
      </c>
      <c r="I110" s="25">
        <v>4677226.16</v>
      </c>
      <c r="J110" s="31">
        <f t="shared" si="1"/>
        <v>17.222656307258791</v>
      </c>
    </row>
    <row r="111" spans="1:10" ht="25.5" outlineLevel="3" x14ac:dyDescent="0.25">
      <c r="A111" s="21" t="s">
        <v>388</v>
      </c>
      <c r="B111" s="22" t="s">
        <v>74</v>
      </c>
      <c r="C111" s="22" t="s">
        <v>131</v>
      </c>
      <c r="D111" s="22" t="s">
        <v>132</v>
      </c>
      <c r="E111" s="22" t="s">
        <v>74</v>
      </c>
      <c r="F111" s="22" t="s">
        <v>74</v>
      </c>
      <c r="G111" s="22"/>
      <c r="H111" s="23">
        <v>11424021.51</v>
      </c>
      <c r="I111" s="25">
        <v>0</v>
      </c>
      <c r="J111" s="31">
        <f t="shared" si="1"/>
        <v>0</v>
      </c>
    </row>
    <row r="112" spans="1:10" ht="25.5" outlineLevel="4" x14ac:dyDescent="0.25">
      <c r="A112" s="21" t="s">
        <v>345</v>
      </c>
      <c r="B112" s="22" t="s">
        <v>79</v>
      </c>
      <c r="C112" s="22" t="s">
        <v>131</v>
      </c>
      <c r="D112" s="22" t="s">
        <v>132</v>
      </c>
      <c r="E112" s="22" t="s">
        <v>81</v>
      </c>
      <c r="F112" s="22" t="s">
        <v>94</v>
      </c>
      <c r="G112" s="22" t="s">
        <v>115</v>
      </c>
      <c r="H112" s="24">
        <v>281973.83</v>
      </c>
      <c r="I112" s="26">
        <v>0</v>
      </c>
      <c r="J112" s="31">
        <f t="shared" si="1"/>
        <v>0</v>
      </c>
    </row>
    <row r="113" spans="1:10" ht="25.5" outlineLevel="4" x14ac:dyDescent="0.25">
      <c r="A113" s="21" t="s">
        <v>345</v>
      </c>
      <c r="B113" s="22" t="s">
        <v>79</v>
      </c>
      <c r="C113" s="22" t="s">
        <v>131</v>
      </c>
      <c r="D113" s="22" t="s">
        <v>132</v>
      </c>
      <c r="E113" s="22" t="s">
        <v>81</v>
      </c>
      <c r="F113" s="22" t="s">
        <v>94</v>
      </c>
      <c r="G113" s="22" t="s">
        <v>117</v>
      </c>
      <c r="H113" s="24">
        <v>595616.30000000005</v>
      </c>
      <c r="I113" s="26">
        <v>0</v>
      </c>
      <c r="J113" s="31">
        <f t="shared" si="1"/>
        <v>0</v>
      </c>
    </row>
    <row r="114" spans="1:10" ht="25.5" outlineLevel="4" x14ac:dyDescent="0.25">
      <c r="A114" s="21" t="s">
        <v>345</v>
      </c>
      <c r="B114" s="22" t="s">
        <v>79</v>
      </c>
      <c r="C114" s="22" t="s">
        <v>131</v>
      </c>
      <c r="D114" s="22" t="s">
        <v>132</v>
      </c>
      <c r="E114" s="22" t="s">
        <v>81</v>
      </c>
      <c r="F114" s="22" t="s">
        <v>94</v>
      </c>
      <c r="G114" s="22" t="s">
        <v>224</v>
      </c>
      <c r="H114" s="24">
        <v>10546431.380000001</v>
      </c>
      <c r="I114" s="26">
        <v>0</v>
      </c>
      <c r="J114" s="31">
        <f t="shared" si="1"/>
        <v>0</v>
      </c>
    </row>
    <row r="115" spans="1:10" ht="38.25" outlineLevel="3" x14ac:dyDescent="0.25">
      <c r="A115" s="21" t="s">
        <v>389</v>
      </c>
      <c r="B115" s="22" t="s">
        <v>74</v>
      </c>
      <c r="C115" s="22" t="s">
        <v>131</v>
      </c>
      <c r="D115" s="22" t="s">
        <v>139</v>
      </c>
      <c r="E115" s="22" t="s">
        <v>74</v>
      </c>
      <c r="F115" s="22" t="s">
        <v>74</v>
      </c>
      <c r="G115" s="22"/>
      <c r="H115" s="23">
        <v>500000</v>
      </c>
      <c r="I115" s="25">
        <v>0</v>
      </c>
      <c r="J115" s="31">
        <f t="shared" si="1"/>
        <v>0</v>
      </c>
    </row>
    <row r="116" spans="1:10" ht="25.5" outlineLevel="4" x14ac:dyDescent="0.25">
      <c r="A116" s="21" t="s">
        <v>346</v>
      </c>
      <c r="B116" s="22" t="s">
        <v>79</v>
      </c>
      <c r="C116" s="22" t="s">
        <v>131</v>
      </c>
      <c r="D116" s="22" t="s">
        <v>139</v>
      </c>
      <c r="E116" s="22" t="s">
        <v>81</v>
      </c>
      <c r="F116" s="22" t="s">
        <v>91</v>
      </c>
      <c r="G116" s="22" t="s">
        <v>115</v>
      </c>
      <c r="H116" s="24">
        <v>500000</v>
      </c>
      <c r="I116" s="26">
        <v>0</v>
      </c>
      <c r="J116" s="31">
        <f t="shared" si="1"/>
        <v>0</v>
      </c>
    </row>
    <row r="117" spans="1:10" outlineLevel="3" x14ac:dyDescent="0.25">
      <c r="A117" s="21" t="s">
        <v>368</v>
      </c>
      <c r="B117" s="22" t="s">
        <v>74</v>
      </c>
      <c r="C117" s="22" t="s">
        <v>131</v>
      </c>
      <c r="D117" s="22" t="s">
        <v>133</v>
      </c>
      <c r="E117" s="22" t="s">
        <v>74</v>
      </c>
      <c r="F117" s="22" t="s">
        <v>74</v>
      </c>
      <c r="G117" s="22"/>
      <c r="H117" s="23">
        <v>15233381.369999999</v>
      </c>
      <c r="I117" s="25">
        <v>4677226.16</v>
      </c>
      <c r="J117" s="31">
        <f t="shared" si="1"/>
        <v>30.703794820046575</v>
      </c>
    </row>
    <row r="118" spans="1:10" outlineLevel="4" x14ac:dyDescent="0.25">
      <c r="A118" s="21" t="s">
        <v>335</v>
      </c>
      <c r="B118" s="22" t="s">
        <v>79</v>
      </c>
      <c r="C118" s="22" t="s">
        <v>131</v>
      </c>
      <c r="D118" s="22" t="s">
        <v>133</v>
      </c>
      <c r="E118" s="22" t="s">
        <v>85</v>
      </c>
      <c r="F118" s="22" t="s">
        <v>86</v>
      </c>
      <c r="G118" s="22"/>
      <c r="H118" s="24">
        <v>51500</v>
      </c>
      <c r="I118" s="26">
        <v>51500</v>
      </c>
      <c r="J118" s="31">
        <f t="shared" si="1"/>
        <v>100</v>
      </c>
    </row>
    <row r="119" spans="1:10" ht="25.5" outlineLevel="4" x14ac:dyDescent="0.25">
      <c r="A119" s="21" t="s">
        <v>337</v>
      </c>
      <c r="B119" s="22" t="s">
        <v>79</v>
      </c>
      <c r="C119" s="22" t="s">
        <v>131</v>
      </c>
      <c r="D119" s="22" t="s">
        <v>133</v>
      </c>
      <c r="E119" s="22" t="s">
        <v>88</v>
      </c>
      <c r="F119" s="22" t="s">
        <v>89</v>
      </c>
      <c r="G119" s="22"/>
      <c r="H119" s="24">
        <v>15552.99</v>
      </c>
      <c r="I119" s="26">
        <v>15552.99</v>
      </c>
      <c r="J119" s="31">
        <f t="shared" si="1"/>
        <v>100</v>
      </c>
    </row>
    <row r="120" spans="1:10" ht="25.5" outlineLevel="4" x14ac:dyDescent="0.25">
      <c r="A120" s="21" t="s">
        <v>345</v>
      </c>
      <c r="B120" s="22" t="s">
        <v>79</v>
      </c>
      <c r="C120" s="22" t="s">
        <v>131</v>
      </c>
      <c r="D120" s="22" t="s">
        <v>133</v>
      </c>
      <c r="E120" s="22" t="s">
        <v>81</v>
      </c>
      <c r="F120" s="22" t="s">
        <v>94</v>
      </c>
      <c r="G120" s="22"/>
      <c r="H120" s="24">
        <v>5056291.93</v>
      </c>
      <c r="I120" s="26">
        <v>1943151.24</v>
      </c>
      <c r="J120" s="31">
        <f t="shared" si="1"/>
        <v>38.430360962168578</v>
      </c>
    </row>
    <row r="121" spans="1:10" outlineLevel="4" x14ac:dyDescent="0.25">
      <c r="A121" s="21" t="s">
        <v>336</v>
      </c>
      <c r="B121" s="22" t="s">
        <v>79</v>
      </c>
      <c r="C121" s="22" t="s">
        <v>131</v>
      </c>
      <c r="D121" s="22" t="s">
        <v>133</v>
      </c>
      <c r="E121" s="22" t="s">
        <v>81</v>
      </c>
      <c r="F121" s="22" t="s">
        <v>80</v>
      </c>
      <c r="G121" s="22"/>
      <c r="H121" s="24">
        <v>3489133.45</v>
      </c>
      <c r="I121" s="26">
        <v>28000</v>
      </c>
      <c r="J121" s="31">
        <f t="shared" si="1"/>
        <v>0.80249151834533594</v>
      </c>
    </row>
    <row r="122" spans="1:10" ht="25.5" outlineLevel="4" x14ac:dyDescent="0.25">
      <c r="A122" s="21" t="s">
        <v>346</v>
      </c>
      <c r="B122" s="22" t="s">
        <v>79</v>
      </c>
      <c r="C122" s="22" t="s">
        <v>131</v>
      </c>
      <c r="D122" s="22" t="s">
        <v>133</v>
      </c>
      <c r="E122" s="22" t="s">
        <v>81</v>
      </c>
      <c r="F122" s="22" t="s">
        <v>91</v>
      </c>
      <c r="G122" s="22"/>
      <c r="H122" s="24">
        <v>3930000</v>
      </c>
      <c r="I122" s="26">
        <v>972084.71</v>
      </c>
      <c r="J122" s="31">
        <f t="shared" si="1"/>
        <v>24.734979898218828</v>
      </c>
    </row>
    <row r="123" spans="1:10" ht="25.5" outlineLevel="4" x14ac:dyDescent="0.25">
      <c r="A123" s="21" t="s">
        <v>338</v>
      </c>
      <c r="B123" s="22" t="s">
        <v>79</v>
      </c>
      <c r="C123" s="22" t="s">
        <v>131</v>
      </c>
      <c r="D123" s="22" t="s">
        <v>133</v>
      </c>
      <c r="E123" s="22" t="s">
        <v>81</v>
      </c>
      <c r="F123" s="22" t="s">
        <v>82</v>
      </c>
      <c r="G123" s="22"/>
      <c r="H123" s="24">
        <v>170000</v>
      </c>
      <c r="I123" s="26">
        <v>153191.72</v>
      </c>
      <c r="J123" s="31">
        <f t="shared" si="1"/>
        <v>90.112776470588244</v>
      </c>
    </row>
    <row r="124" spans="1:10" outlineLevel="4" x14ac:dyDescent="0.25">
      <c r="A124" s="21" t="s">
        <v>344</v>
      </c>
      <c r="B124" s="22" t="s">
        <v>79</v>
      </c>
      <c r="C124" s="22" t="s">
        <v>131</v>
      </c>
      <c r="D124" s="22" t="s">
        <v>133</v>
      </c>
      <c r="E124" s="22" t="s">
        <v>195</v>
      </c>
      <c r="F124" s="22" t="s">
        <v>93</v>
      </c>
      <c r="G124" s="22"/>
      <c r="H124" s="24">
        <v>2515903</v>
      </c>
      <c r="I124" s="26">
        <v>1513571.27</v>
      </c>
      <c r="J124" s="31">
        <f t="shared" si="1"/>
        <v>60.160159990269904</v>
      </c>
    </row>
    <row r="125" spans="1:10" ht="38.25" outlineLevel="4" x14ac:dyDescent="0.25">
      <c r="A125" s="21" t="s">
        <v>390</v>
      </c>
      <c r="B125" s="22" t="s">
        <v>79</v>
      </c>
      <c r="C125" s="22" t="s">
        <v>131</v>
      </c>
      <c r="D125" s="22" t="s">
        <v>133</v>
      </c>
      <c r="E125" s="22" t="s">
        <v>96</v>
      </c>
      <c r="F125" s="22" t="s">
        <v>134</v>
      </c>
      <c r="G125" s="22"/>
      <c r="H125" s="24">
        <v>5000</v>
      </c>
      <c r="I125" s="26">
        <v>174.23</v>
      </c>
      <c r="J125" s="31">
        <f t="shared" si="1"/>
        <v>3.4845999999999995</v>
      </c>
    </row>
    <row r="126" spans="1:10" outlineLevel="1" x14ac:dyDescent="0.25">
      <c r="A126" s="21" t="s">
        <v>391</v>
      </c>
      <c r="B126" s="22" t="s">
        <v>74</v>
      </c>
      <c r="C126" s="22" t="s">
        <v>135</v>
      </c>
      <c r="D126" s="22" t="s">
        <v>76</v>
      </c>
      <c r="E126" s="22" t="s">
        <v>74</v>
      </c>
      <c r="F126" s="22" t="s">
        <v>74</v>
      </c>
      <c r="G126" s="22"/>
      <c r="H126" s="23">
        <v>50000</v>
      </c>
      <c r="I126" s="25">
        <v>3600</v>
      </c>
      <c r="J126" s="31">
        <f t="shared" si="1"/>
        <v>7.1999999999999993</v>
      </c>
    </row>
    <row r="127" spans="1:10" ht="25.5" outlineLevel="2" x14ac:dyDescent="0.25">
      <c r="A127" s="21" t="s">
        <v>392</v>
      </c>
      <c r="B127" s="22" t="s">
        <v>74</v>
      </c>
      <c r="C127" s="22" t="s">
        <v>136</v>
      </c>
      <c r="D127" s="22" t="s">
        <v>76</v>
      </c>
      <c r="E127" s="22" t="s">
        <v>74</v>
      </c>
      <c r="F127" s="22" t="s">
        <v>74</v>
      </c>
      <c r="G127" s="22"/>
      <c r="H127" s="23">
        <v>50000</v>
      </c>
      <c r="I127" s="25">
        <v>3600</v>
      </c>
      <c r="J127" s="31">
        <f t="shared" si="1"/>
        <v>7.1999999999999993</v>
      </c>
    </row>
    <row r="128" spans="1:10" ht="51" outlineLevel="3" x14ac:dyDescent="0.25">
      <c r="A128" s="21" t="s">
        <v>357</v>
      </c>
      <c r="B128" s="22" t="s">
        <v>74</v>
      </c>
      <c r="C128" s="22" t="s">
        <v>136</v>
      </c>
      <c r="D128" s="22" t="s">
        <v>103</v>
      </c>
      <c r="E128" s="22" t="s">
        <v>74</v>
      </c>
      <c r="F128" s="22" t="s">
        <v>74</v>
      </c>
      <c r="G128" s="22"/>
      <c r="H128" s="23">
        <v>50000</v>
      </c>
      <c r="I128" s="25">
        <v>3600</v>
      </c>
      <c r="J128" s="31">
        <f t="shared" si="1"/>
        <v>7.1999999999999993</v>
      </c>
    </row>
    <row r="129" spans="1:10" outlineLevel="4" x14ac:dyDescent="0.25">
      <c r="A129" s="21" t="s">
        <v>336</v>
      </c>
      <c r="B129" s="22" t="s">
        <v>79</v>
      </c>
      <c r="C129" s="22" t="s">
        <v>136</v>
      </c>
      <c r="D129" s="22" t="s">
        <v>103</v>
      </c>
      <c r="E129" s="22" t="s">
        <v>81</v>
      </c>
      <c r="F129" s="22" t="s">
        <v>80</v>
      </c>
      <c r="G129" s="22"/>
      <c r="H129" s="24">
        <v>50000</v>
      </c>
      <c r="I129" s="26">
        <v>3600</v>
      </c>
      <c r="J129" s="31">
        <f t="shared" si="1"/>
        <v>7.1999999999999993</v>
      </c>
    </row>
    <row r="130" spans="1:10" outlineLevel="1" x14ac:dyDescent="0.25">
      <c r="A130" s="21" t="s">
        <v>393</v>
      </c>
      <c r="B130" s="22" t="s">
        <v>74</v>
      </c>
      <c r="C130" s="22" t="s">
        <v>140</v>
      </c>
      <c r="D130" s="22" t="s">
        <v>76</v>
      </c>
      <c r="E130" s="22" t="s">
        <v>74</v>
      </c>
      <c r="F130" s="22" t="s">
        <v>74</v>
      </c>
      <c r="G130" s="22"/>
      <c r="H130" s="23">
        <v>655747.52</v>
      </c>
      <c r="I130" s="25">
        <v>259878.55</v>
      </c>
      <c r="J130" s="31">
        <f t="shared" si="1"/>
        <v>39.630885679903137</v>
      </c>
    </row>
    <row r="131" spans="1:10" outlineLevel="2" x14ac:dyDescent="0.25">
      <c r="A131" s="21" t="s">
        <v>394</v>
      </c>
      <c r="B131" s="22" t="s">
        <v>74</v>
      </c>
      <c r="C131" s="22" t="s">
        <v>141</v>
      </c>
      <c r="D131" s="22" t="s">
        <v>76</v>
      </c>
      <c r="E131" s="22" t="s">
        <v>74</v>
      </c>
      <c r="F131" s="22" t="s">
        <v>74</v>
      </c>
      <c r="G131" s="22"/>
      <c r="H131" s="23">
        <v>240000</v>
      </c>
      <c r="I131" s="25">
        <v>70885.05</v>
      </c>
      <c r="J131" s="31">
        <f t="shared" si="1"/>
        <v>29.5354375</v>
      </c>
    </row>
    <row r="132" spans="1:10" ht="38.25" outlineLevel="3" x14ac:dyDescent="0.25">
      <c r="A132" s="21" t="s">
        <v>395</v>
      </c>
      <c r="B132" s="22" t="s">
        <v>74</v>
      </c>
      <c r="C132" s="22" t="s">
        <v>141</v>
      </c>
      <c r="D132" s="22" t="s">
        <v>142</v>
      </c>
      <c r="E132" s="22" t="s">
        <v>74</v>
      </c>
      <c r="F132" s="22" t="s">
        <v>74</v>
      </c>
      <c r="G132" s="22"/>
      <c r="H132" s="23">
        <v>240000</v>
      </c>
      <c r="I132" s="25">
        <v>70885.05</v>
      </c>
      <c r="J132" s="31">
        <f t="shared" si="1"/>
        <v>29.5354375</v>
      </c>
    </row>
    <row r="133" spans="1:10" ht="38.25" outlineLevel="4" x14ac:dyDescent="0.25">
      <c r="A133" s="21" t="s">
        <v>396</v>
      </c>
      <c r="B133" s="22" t="s">
        <v>79</v>
      </c>
      <c r="C133" s="22" t="s">
        <v>141</v>
      </c>
      <c r="D133" s="22" t="s">
        <v>142</v>
      </c>
      <c r="E133" s="22" t="s">
        <v>143</v>
      </c>
      <c r="F133" s="22" t="s">
        <v>144</v>
      </c>
      <c r="G133" s="22"/>
      <c r="H133" s="24">
        <v>240000</v>
      </c>
      <c r="I133" s="26">
        <v>70885.05</v>
      </c>
      <c r="J133" s="31">
        <f t="shared" si="1"/>
        <v>29.5354375</v>
      </c>
    </row>
    <row r="134" spans="1:10" outlineLevel="2" x14ac:dyDescent="0.25">
      <c r="A134" s="21" t="s">
        <v>397</v>
      </c>
      <c r="B134" s="22" t="s">
        <v>74</v>
      </c>
      <c r="C134" s="22" t="s">
        <v>145</v>
      </c>
      <c r="D134" s="22" t="s">
        <v>76</v>
      </c>
      <c r="E134" s="22" t="s">
        <v>74</v>
      </c>
      <c r="F134" s="22" t="s">
        <v>74</v>
      </c>
      <c r="G134" s="22"/>
      <c r="H134" s="23">
        <v>100547.52</v>
      </c>
      <c r="I134" s="25">
        <v>51930.16</v>
      </c>
      <c r="J134" s="31">
        <f t="shared" si="1"/>
        <v>51.647380263580843</v>
      </c>
    </row>
    <row r="135" spans="1:10" ht="63.75" outlineLevel="3" x14ac:dyDescent="0.25">
      <c r="A135" s="21" t="s">
        <v>398</v>
      </c>
      <c r="B135" s="22" t="s">
        <v>74</v>
      </c>
      <c r="C135" s="22" t="s">
        <v>145</v>
      </c>
      <c r="D135" s="22" t="s">
        <v>146</v>
      </c>
      <c r="E135" s="22" t="s">
        <v>74</v>
      </c>
      <c r="F135" s="22" t="s">
        <v>74</v>
      </c>
      <c r="G135" s="22"/>
      <c r="H135" s="23">
        <v>100547.52</v>
      </c>
      <c r="I135" s="25">
        <v>51930.16</v>
      </c>
      <c r="J135" s="31">
        <f t="shared" si="1"/>
        <v>51.647380263580843</v>
      </c>
    </row>
    <row r="136" spans="1:10" ht="38.25" outlineLevel="4" x14ac:dyDescent="0.25">
      <c r="A136" s="21" t="s">
        <v>399</v>
      </c>
      <c r="B136" s="22" t="s">
        <v>79</v>
      </c>
      <c r="C136" s="22" t="s">
        <v>145</v>
      </c>
      <c r="D136" s="22" t="s">
        <v>146</v>
      </c>
      <c r="E136" s="22" t="s">
        <v>147</v>
      </c>
      <c r="F136" s="22" t="s">
        <v>148</v>
      </c>
      <c r="G136" s="22"/>
      <c r="H136" s="24">
        <v>100547.52</v>
      </c>
      <c r="I136" s="26">
        <v>51930.16</v>
      </c>
      <c r="J136" s="31">
        <f t="shared" ref="J136:J199" si="2">I136/H136*100</f>
        <v>51.647380263580843</v>
      </c>
    </row>
    <row r="137" spans="1:10" ht="25.5" outlineLevel="2" x14ac:dyDescent="0.25">
      <c r="A137" s="21" t="s">
        <v>400</v>
      </c>
      <c r="B137" s="22" t="s">
        <v>74</v>
      </c>
      <c r="C137" s="22" t="s">
        <v>149</v>
      </c>
      <c r="D137" s="22" t="s">
        <v>76</v>
      </c>
      <c r="E137" s="22" t="s">
        <v>74</v>
      </c>
      <c r="F137" s="22" t="s">
        <v>74</v>
      </c>
      <c r="G137" s="22"/>
      <c r="H137" s="23">
        <v>315200</v>
      </c>
      <c r="I137" s="25">
        <v>137063.34</v>
      </c>
      <c r="J137" s="31">
        <f t="shared" si="2"/>
        <v>43.484562182741115</v>
      </c>
    </row>
    <row r="138" spans="1:10" ht="25.5" outlineLevel="3" x14ac:dyDescent="0.25">
      <c r="A138" s="21" t="s">
        <v>401</v>
      </c>
      <c r="B138" s="22" t="s">
        <v>74</v>
      </c>
      <c r="C138" s="22" t="s">
        <v>149</v>
      </c>
      <c r="D138" s="22" t="s">
        <v>150</v>
      </c>
      <c r="E138" s="22" t="s">
        <v>74</v>
      </c>
      <c r="F138" s="22" t="s">
        <v>74</v>
      </c>
      <c r="G138" s="22"/>
      <c r="H138" s="23">
        <v>315200</v>
      </c>
      <c r="I138" s="25">
        <v>137063.34</v>
      </c>
      <c r="J138" s="31">
        <f t="shared" si="2"/>
        <v>43.484562182741115</v>
      </c>
    </row>
    <row r="139" spans="1:10" ht="25.5" outlineLevel="4" x14ac:dyDescent="0.25">
      <c r="A139" s="21" t="s">
        <v>346</v>
      </c>
      <c r="B139" s="22" t="s">
        <v>79</v>
      </c>
      <c r="C139" s="22" t="s">
        <v>149</v>
      </c>
      <c r="D139" s="22" t="s">
        <v>150</v>
      </c>
      <c r="E139" s="22" t="s">
        <v>81</v>
      </c>
      <c r="F139" s="22" t="s">
        <v>91</v>
      </c>
      <c r="G139" s="22"/>
      <c r="H139" s="24">
        <v>20000</v>
      </c>
      <c r="I139" s="26">
        <v>0</v>
      </c>
      <c r="J139" s="31">
        <f t="shared" si="2"/>
        <v>0</v>
      </c>
    </row>
    <row r="140" spans="1:10" ht="25.5" outlineLevel="4" x14ac:dyDescent="0.25">
      <c r="A140" s="21" t="s">
        <v>402</v>
      </c>
      <c r="B140" s="22" t="s">
        <v>79</v>
      </c>
      <c r="C140" s="22" t="s">
        <v>149</v>
      </c>
      <c r="D140" s="22" t="s">
        <v>150</v>
      </c>
      <c r="E140" s="22" t="s">
        <v>151</v>
      </c>
      <c r="F140" s="22" t="s">
        <v>152</v>
      </c>
      <c r="G140" s="22"/>
      <c r="H140" s="24">
        <v>10000</v>
      </c>
      <c r="I140" s="26">
        <v>8000</v>
      </c>
      <c r="J140" s="31">
        <f t="shared" si="2"/>
        <v>80</v>
      </c>
    </row>
    <row r="141" spans="1:10" ht="51" outlineLevel="4" x14ac:dyDescent="0.25">
      <c r="A141" s="21" t="s">
        <v>403</v>
      </c>
      <c r="B141" s="22" t="s">
        <v>79</v>
      </c>
      <c r="C141" s="22" t="s">
        <v>149</v>
      </c>
      <c r="D141" s="22" t="s">
        <v>150</v>
      </c>
      <c r="E141" s="22" t="s">
        <v>153</v>
      </c>
      <c r="F141" s="22" t="s">
        <v>154</v>
      </c>
      <c r="G141" s="22"/>
      <c r="H141" s="24">
        <v>285200</v>
      </c>
      <c r="I141" s="26">
        <v>129063.34</v>
      </c>
      <c r="J141" s="31">
        <f t="shared" si="2"/>
        <v>45.253625525946703</v>
      </c>
    </row>
    <row r="142" spans="1:10" outlineLevel="1" x14ac:dyDescent="0.25">
      <c r="A142" s="21" t="s">
        <v>404</v>
      </c>
      <c r="B142" s="22" t="s">
        <v>74</v>
      </c>
      <c r="C142" s="22" t="s">
        <v>155</v>
      </c>
      <c r="D142" s="22" t="s">
        <v>76</v>
      </c>
      <c r="E142" s="22" t="s">
        <v>74</v>
      </c>
      <c r="F142" s="22" t="s">
        <v>74</v>
      </c>
      <c r="G142" s="22"/>
      <c r="H142" s="23">
        <v>9027204.3800000008</v>
      </c>
      <c r="I142" s="25">
        <v>4150448.71</v>
      </c>
      <c r="J142" s="31">
        <f t="shared" si="2"/>
        <v>45.97712132446479</v>
      </c>
    </row>
    <row r="143" spans="1:10" outlineLevel="2" x14ac:dyDescent="0.25">
      <c r="A143" s="21" t="s">
        <v>405</v>
      </c>
      <c r="B143" s="22" t="s">
        <v>74</v>
      </c>
      <c r="C143" s="22" t="s">
        <v>156</v>
      </c>
      <c r="D143" s="22" t="s">
        <v>76</v>
      </c>
      <c r="E143" s="22" t="s">
        <v>74</v>
      </c>
      <c r="F143" s="22" t="s">
        <v>74</v>
      </c>
      <c r="G143" s="22"/>
      <c r="H143" s="23">
        <v>9027204.3800000008</v>
      </c>
      <c r="I143" s="25">
        <v>4150448.71</v>
      </c>
      <c r="J143" s="31">
        <f t="shared" si="2"/>
        <v>45.97712132446479</v>
      </c>
    </row>
    <row r="144" spans="1:10" ht="25.5" outlineLevel="3" x14ac:dyDescent="0.25">
      <c r="A144" s="21" t="s">
        <v>406</v>
      </c>
      <c r="B144" s="22" t="s">
        <v>74</v>
      </c>
      <c r="C144" s="22" t="s">
        <v>156</v>
      </c>
      <c r="D144" s="22" t="s">
        <v>157</v>
      </c>
      <c r="E144" s="22" t="s">
        <v>74</v>
      </c>
      <c r="F144" s="22" t="s">
        <v>74</v>
      </c>
      <c r="G144" s="22"/>
      <c r="H144" s="23">
        <v>7376627.1799999997</v>
      </c>
      <c r="I144" s="25">
        <v>4150448.71</v>
      </c>
      <c r="J144" s="31">
        <f t="shared" si="2"/>
        <v>56.264856671257178</v>
      </c>
    </row>
    <row r="145" spans="1:10" ht="25.5" outlineLevel="4" x14ac:dyDescent="0.25">
      <c r="A145" s="21" t="s">
        <v>345</v>
      </c>
      <c r="B145" s="22" t="s">
        <v>79</v>
      </c>
      <c r="C145" s="22" t="s">
        <v>156</v>
      </c>
      <c r="D145" s="22" t="s">
        <v>157</v>
      </c>
      <c r="E145" s="22" t="s">
        <v>81</v>
      </c>
      <c r="F145" s="22" t="s">
        <v>94</v>
      </c>
      <c r="G145" s="22"/>
      <c r="H145" s="24">
        <v>117108.18</v>
      </c>
      <c r="I145" s="26">
        <v>0</v>
      </c>
      <c r="J145" s="31">
        <f t="shared" si="2"/>
        <v>0</v>
      </c>
    </row>
    <row r="146" spans="1:10" ht="38.25" outlineLevel="4" x14ac:dyDescent="0.25">
      <c r="A146" s="21" t="s">
        <v>407</v>
      </c>
      <c r="B146" s="22" t="s">
        <v>79</v>
      </c>
      <c r="C146" s="22" t="s">
        <v>156</v>
      </c>
      <c r="D146" s="22" t="s">
        <v>157</v>
      </c>
      <c r="E146" s="22" t="s">
        <v>158</v>
      </c>
      <c r="F146" s="22" t="s">
        <v>159</v>
      </c>
      <c r="G146" s="22"/>
      <c r="H146" s="24">
        <v>7259519</v>
      </c>
      <c r="I146" s="26">
        <v>4150448.71</v>
      </c>
      <c r="J146" s="31">
        <f t="shared" si="2"/>
        <v>57.172502888965504</v>
      </c>
    </row>
    <row r="147" spans="1:10" ht="51" outlineLevel="3" x14ac:dyDescent="0.25">
      <c r="A147" s="21" t="s">
        <v>408</v>
      </c>
      <c r="B147" s="22" t="s">
        <v>74</v>
      </c>
      <c r="C147" s="22" t="s">
        <v>156</v>
      </c>
      <c r="D147" s="22" t="s">
        <v>198</v>
      </c>
      <c r="E147" s="22" t="s">
        <v>74</v>
      </c>
      <c r="F147" s="22" t="s">
        <v>74</v>
      </c>
      <c r="G147" s="22"/>
      <c r="H147" s="23">
        <v>1650577.2</v>
      </c>
      <c r="I147" s="25">
        <v>0</v>
      </c>
      <c r="J147" s="31">
        <f t="shared" si="2"/>
        <v>0</v>
      </c>
    </row>
    <row r="148" spans="1:10" ht="25.5" outlineLevel="4" x14ac:dyDescent="0.25">
      <c r="A148" s="21" t="s">
        <v>345</v>
      </c>
      <c r="B148" s="22" t="s">
        <v>79</v>
      </c>
      <c r="C148" s="22" t="s">
        <v>156</v>
      </c>
      <c r="D148" s="22" t="s">
        <v>198</v>
      </c>
      <c r="E148" s="22" t="s">
        <v>81</v>
      </c>
      <c r="F148" s="22" t="s">
        <v>94</v>
      </c>
      <c r="G148" s="22" t="s">
        <v>409</v>
      </c>
      <c r="H148" s="24">
        <v>1300000</v>
      </c>
      <c r="I148" s="26">
        <v>0</v>
      </c>
      <c r="J148" s="31">
        <f t="shared" si="2"/>
        <v>0</v>
      </c>
    </row>
    <row r="149" spans="1:10" ht="25.5" outlineLevel="4" x14ac:dyDescent="0.25">
      <c r="A149" s="21" t="s">
        <v>345</v>
      </c>
      <c r="B149" s="22" t="s">
        <v>79</v>
      </c>
      <c r="C149" s="22" t="s">
        <v>156</v>
      </c>
      <c r="D149" s="22" t="s">
        <v>198</v>
      </c>
      <c r="E149" s="22" t="s">
        <v>81</v>
      </c>
      <c r="F149" s="22" t="s">
        <v>94</v>
      </c>
      <c r="G149" s="22" t="s">
        <v>115</v>
      </c>
      <c r="H149" s="24">
        <v>200000</v>
      </c>
      <c r="I149" s="26">
        <v>0</v>
      </c>
      <c r="J149" s="31">
        <f t="shared" si="2"/>
        <v>0</v>
      </c>
    </row>
    <row r="150" spans="1:10" ht="25.5" outlineLevel="4" x14ac:dyDescent="0.25">
      <c r="A150" s="21" t="s">
        <v>345</v>
      </c>
      <c r="B150" s="22" t="s">
        <v>79</v>
      </c>
      <c r="C150" s="22" t="s">
        <v>156</v>
      </c>
      <c r="D150" s="22" t="s">
        <v>198</v>
      </c>
      <c r="E150" s="22" t="s">
        <v>81</v>
      </c>
      <c r="F150" s="22" t="s">
        <v>94</v>
      </c>
      <c r="G150" s="22" t="s">
        <v>117</v>
      </c>
      <c r="H150" s="24">
        <v>150577.20000000001</v>
      </c>
      <c r="I150" s="26">
        <v>0</v>
      </c>
      <c r="J150" s="31">
        <f t="shared" si="2"/>
        <v>0</v>
      </c>
    </row>
    <row r="151" spans="1:10" ht="25.5" outlineLevel="1" x14ac:dyDescent="0.25">
      <c r="A151" s="21" t="s">
        <v>410</v>
      </c>
      <c r="B151" s="22" t="s">
        <v>74</v>
      </c>
      <c r="C151" s="22" t="s">
        <v>160</v>
      </c>
      <c r="D151" s="22" t="s">
        <v>76</v>
      </c>
      <c r="E151" s="22" t="s">
        <v>74</v>
      </c>
      <c r="F151" s="22" t="s">
        <v>74</v>
      </c>
      <c r="G151" s="22"/>
      <c r="H151" s="23">
        <v>213712</v>
      </c>
      <c r="I151" s="25">
        <v>93459</v>
      </c>
      <c r="J151" s="31">
        <f t="shared" si="2"/>
        <v>43.731283222280453</v>
      </c>
    </row>
    <row r="152" spans="1:10" outlineLevel="2" x14ac:dyDescent="0.25">
      <c r="A152" s="21" t="s">
        <v>411</v>
      </c>
      <c r="B152" s="22" t="s">
        <v>74</v>
      </c>
      <c r="C152" s="22" t="s">
        <v>225</v>
      </c>
      <c r="D152" s="22" t="s">
        <v>76</v>
      </c>
      <c r="E152" s="22" t="s">
        <v>74</v>
      </c>
      <c r="F152" s="22" t="s">
        <v>74</v>
      </c>
      <c r="G152" s="22"/>
      <c r="H152" s="23">
        <v>83712</v>
      </c>
      <c r="I152" s="25">
        <v>83712</v>
      </c>
      <c r="J152" s="31">
        <f t="shared" si="2"/>
        <v>100</v>
      </c>
    </row>
    <row r="153" spans="1:10" ht="51" outlineLevel="3" x14ac:dyDescent="0.25">
      <c r="A153" s="21" t="s">
        <v>412</v>
      </c>
      <c r="B153" s="22" t="s">
        <v>74</v>
      </c>
      <c r="C153" s="22" t="s">
        <v>225</v>
      </c>
      <c r="D153" s="22" t="s">
        <v>226</v>
      </c>
      <c r="E153" s="22" t="s">
        <v>74</v>
      </c>
      <c r="F153" s="22" t="s">
        <v>74</v>
      </c>
      <c r="G153" s="22"/>
      <c r="H153" s="23">
        <v>83712</v>
      </c>
      <c r="I153" s="25">
        <v>83712</v>
      </c>
      <c r="J153" s="31">
        <f t="shared" si="2"/>
        <v>100</v>
      </c>
    </row>
    <row r="154" spans="1:10" ht="38.25" outlineLevel="4" x14ac:dyDescent="0.25">
      <c r="A154" s="21" t="s">
        <v>399</v>
      </c>
      <c r="B154" s="22" t="s">
        <v>79</v>
      </c>
      <c r="C154" s="22" t="s">
        <v>225</v>
      </c>
      <c r="D154" s="22" t="s">
        <v>226</v>
      </c>
      <c r="E154" s="22" t="s">
        <v>147</v>
      </c>
      <c r="F154" s="22" t="s">
        <v>148</v>
      </c>
      <c r="G154" s="22"/>
      <c r="H154" s="24">
        <v>83712</v>
      </c>
      <c r="I154" s="26">
        <v>83712</v>
      </c>
      <c r="J154" s="31">
        <f t="shared" si="2"/>
        <v>100</v>
      </c>
    </row>
    <row r="155" spans="1:10" outlineLevel="2" x14ac:dyDescent="0.25">
      <c r="A155" s="21" t="s">
        <v>413</v>
      </c>
      <c r="B155" s="22" t="s">
        <v>74</v>
      </c>
      <c r="C155" s="22" t="s">
        <v>161</v>
      </c>
      <c r="D155" s="22" t="s">
        <v>76</v>
      </c>
      <c r="E155" s="22" t="s">
        <v>74</v>
      </c>
      <c r="F155" s="22" t="s">
        <v>74</v>
      </c>
      <c r="G155" s="22"/>
      <c r="H155" s="23">
        <v>130000</v>
      </c>
      <c r="I155" s="25">
        <v>9747</v>
      </c>
      <c r="J155" s="31">
        <f t="shared" si="2"/>
        <v>7.4976923076923079</v>
      </c>
    </row>
    <row r="156" spans="1:10" ht="25.5" outlineLevel="3" x14ac:dyDescent="0.25">
      <c r="A156" s="21" t="s">
        <v>414</v>
      </c>
      <c r="B156" s="22" t="s">
        <v>74</v>
      </c>
      <c r="C156" s="22" t="s">
        <v>161</v>
      </c>
      <c r="D156" s="22" t="s">
        <v>162</v>
      </c>
      <c r="E156" s="22" t="s">
        <v>74</v>
      </c>
      <c r="F156" s="22" t="s">
        <v>74</v>
      </c>
      <c r="G156" s="22"/>
      <c r="H156" s="23">
        <v>130000</v>
      </c>
      <c r="I156" s="25">
        <v>9747</v>
      </c>
      <c r="J156" s="31">
        <f t="shared" si="2"/>
        <v>7.4976923076923079</v>
      </c>
    </row>
    <row r="157" spans="1:10" outlineLevel="4" x14ac:dyDescent="0.25">
      <c r="A157" s="21" t="s">
        <v>336</v>
      </c>
      <c r="B157" s="22" t="s">
        <v>79</v>
      </c>
      <c r="C157" s="22" t="s">
        <v>161</v>
      </c>
      <c r="D157" s="22" t="s">
        <v>162</v>
      </c>
      <c r="E157" s="22" t="s">
        <v>81</v>
      </c>
      <c r="F157" s="22" t="s">
        <v>80</v>
      </c>
      <c r="G157" s="22"/>
      <c r="H157" s="24">
        <v>130000</v>
      </c>
      <c r="I157" s="26">
        <v>9747</v>
      </c>
      <c r="J157" s="31">
        <f t="shared" si="2"/>
        <v>7.4976923076923079</v>
      </c>
    </row>
    <row r="158" spans="1:10" ht="51" x14ac:dyDescent="0.25">
      <c r="A158" s="33" t="s">
        <v>415</v>
      </c>
      <c r="B158" s="34" t="s">
        <v>74</v>
      </c>
      <c r="C158" s="34" t="s">
        <v>75</v>
      </c>
      <c r="D158" s="34" t="s">
        <v>76</v>
      </c>
      <c r="E158" s="34" t="s">
        <v>74</v>
      </c>
      <c r="F158" s="34" t="s">
        <v>74</v>
      </c>
      <c r="G158" s="34"/>
      <c r="H158" s="35">
        <v>11538771.57</v>
      </c>
      <c r="I158" s="36">
        <v>4850697.71</v>
      </c>
      <c r="J158" s="32">
        <f t="shared" si="2"/>
        <v>42.038250610762375</v>
      </c>
    </row>
    <row r="159" spans="1:10" outlineLevel="1" x14ac:dyDescent="0.25">
      <c r="A159" s="21" t="s">
        <v>416</v>
      </c>
      <c r="B159" s="22" t="s">
        <v>74</v>
      </c>
      <c r="C159" s="22" t="s">
        <v>137</v>
      </c>
      <c r="D159" s="22" t="s">
        <v>76</v>
      </c>
      <c r="E159" s="22" t="s">
        <v>74</v>
      </c>
      <c r="F159" s="22" t="s">
        <v>74</v>
      </c>
      <c r="G159" s="22"/>
      <c r="H159" s="23">
        <v>11538771.57</v>
      </c>
      <c r="I159" s="25">
        <v>4850697.71</v>
      </c>
      <c r="J159" s="31">
        <f t="shared" si="2"/>
        <v>42.038250610762375</v>
      </c>
    </row>
    <row r="160" spans="1:10" outlineLevel="2" x14ac:dyDescent="0.25">
      <c r="A160" s="21" t="s">
        <v>417</v>
      </c>
      <c r="B160" s="22" t="s">
        <v>74</v>
      </c>
      <c r="C160" s="22" t="s">
        <v>138</v>
      </c>
      <c r="D160" s="22" t="s">
        <v>76</v>
      </c>
      <c r="E160" s="22" t="s">
        <v>74</v>
      </c>
      <c r="F160" s="22" t="s">
        <v>74</v>
      </c>
      <c r="G160" s="22"/>
      <c r="H160" s="23">
        <v>11538771.57</v>
      </c>
      <c r="I160" s="25">
        <v>4850697.71</v>
      </c>
      <c r="J160" s="31">
        <f t="shared" si="2"/>
        <v>42.038250610762375</v>
      </c>
    </row>
    <row r="161" spans="1:10" ht="38.25" outlineLevel="3" x14ac:dyDescent="0.25">
      <c r="A161" s="21" t="s">
        <v>418</v>
      </c>
      <c r="B161" s="22" t="s">
        <v>74</v>
      </c>
      <c r="C161" s="22" t="s">
        <v>138</v>
      </c>
      <c r="D161" s="22" t="s">
        <v>227</v>
      </c>
      <c r="E161" s="22" t="s">
        <v>74</v>
      </c>
      <c r="F161" s="22" t="s">
        <v>74</v>
      </c>
      <c r="G161" s="22"/>
      <c r="H161" s="23">
        <v>20000</v>
      </c>
      <c r="I161" s="25">
        <v>18658.86</v>
      </c>
      <c r="J161" s="31">
        <f t="shared" si="2"/>
        <v>93.294300000000007</v>
      </c>
    </row>
    <row r="162" spans="1:10" ht="25.5" outlineLevel="4" x14ac:dyDescent="0.25">
      <c r="A162" s="21" t="s">
        <v>353</v>
      </c>
      <c r="B162" s="22" t="s">
        <v>79</v>
      </c>
      <c r="C162" s="22" t="s">
        <v>138</v>
      </c>
      <c r="D162" s="22" t="s">
        <v>227</v>
      </c>
      <c r="E162" s="22" t="s">
        <v>228</v>
      </c>
      <c r="F162" s="22" t="s">
        <v>101</v>
      </c>
      <c r="G162" s="22"/>
      <c r="H162" s="24">
        <v>20000</v>
      </c>
      <c r="I162" s="26">
        <v>18658.86</v>
      </c>
      <c r="J162" s="31">
        <f t="shared" si="2"/>
        <v>93.294300000000007</v>
      </c>
    </row>
    <row r="163" spans="1:10" ht="38.25" outlineLevel="3" x14ac:dyDescent="0.25">
      <c r="A163" s="21" t="s">
        <v>419</v>
      </c>
      <c r="B163" s="22" t="s">
        <v>74</v>
      </c>
      <c r="C163" s="22" t="s">
        <v>138</v>
      </c>
      <c r="D163" s="22" t="s">
        <v>163</v>
      </c>
      <c r="E163" s="22" t="s">
        <v>74</v>
      </c>
      <c r="F163" s="22" t="s">
        <v>74</v>
      </c>
      <c r="G163" s="22"/>
      <c r="H163" s="23">
        <v>9026440</v>
      </c>
      <c r="I163" s="25">
        <v>3993399.1</v>
      </c>
      <c r="J163" s="31">
        <f t="shared" si="2"/>
        <v>44.241130501061328</v>
      </c>
    </row>
    <row r="164" spans="1:10" outlineLevel="4" x14ac:dyDescent="0.25">
      <c r="A164" s="21" t="s">
        <v>335</v>
      </c>
      <c r="B164" s="22" t="s">
        <v>79</v>
      </c>
      <c r="C164" s="22" t="s">
        <v>138</v>
      </c>
      <c r="D164" s="22" t="s">
        <v>163</v>
      </c>
      <c r="E164" s="22" t="s">
        <v>164</v>
      </c>
      <c r="F164" s="22" t="s">
        <v>86</v>
      </c>
      <c r="G164" s="22"/>
      <c r="H164" s="24">
        <v>5947238</v>
      </c>
      <c r="I164" s="26">
        <v>2680494.04</v>
      </c>
      <c r="J164" s="31">
        <f t="shared" si="2"/>
        <v>45.071242146354322</v>
      </c>
    </row>
    <row r="165" spans="1:10" ht="25.5" outlineLevel="4" x14ac:dyDescent="0.25">
      <c r="A165" s="21" t="s">
        <v>341</v>
      </c>
      <c r="B165" s="22" t="s">
        <v>79</v>
      </c>
      <c r="C165" s="22" t="s">
        <v>138</v>
      </c>
      <c r="D165" s="22" t="s">
        <v>163</v>
      </c>
      <c r="E165" s="22" t="s">
        <v>164</v>
      </c>
      <c r="F165" s="22" t="s">
        <v>87</v>
      </c>
      <c r="G165" s="22"/>
      <c r="H165" s="24">
        <v>10000</v>
      </c>
      <c r="I165" s="26">
        <v>1199.79</v>
      </c>
      <c r="J165" s="31">
        <f t="shared" si="2"/>
        <v>11.9979</v>
      </c>
    </row>
    <row r="166" spans="1:10" ht="25.5" outlineLevel="4" x14ac:dyDescent="0.25">
      <c r="A166" s="21" t="s">
        <v>337</v>
      </c>
      <c r="B166" s="22" t="s">
        <v>79</v>
      </c>
      <c r="C166" s="22" t="s">
        <v>138</v>
      </c>
      <c r="D166" s="22" t="s">
        <v>163</v>
      </c>
      <c r="E166" s="22" t="s">
        <v>165</v>
      </c>
      <c r="F166" s="22" t="s">
        <v>89</v>
      </c>
      <c r="G166" s="22"/>
      <c r="H166" s="24">
        <v>1799086</v>
      </c>
      <c r="I166" s="26">
        <v>765900.41</v>
      </c>
      <c r="J166" s="31">
        <f t="shared" si="2"/>
        <v>42.571639710386279</v>
      </c>
    </row>
    <row r="167" spans="1:10" outlineLevel="4" x14ac:dyDescent="0.25">
      <c r="A167" s="21" t="s">
        <v>342</v>
      </c>
      <c r="B167" s="22" t="s">
        <v>79</v>
      </c>
      <c r="C167" s="22" t="s">
        <v>138</v>
      </c>
      <c r="D167" s="22" t="s">
        <v>163</v>
      </c>
      <c r="E167" s="22" t="s">
        <v>81</v>
      </c>
      <c r="F167" s="22" t="s">
        <v>90</v>
      </c>
      <c r="G167" s="22"/>
      <c r="H167" s="24">
        <v>26400</v>
      </c>
      <c r="I167" s="26">
        <v>8632.0499999999993</v>
      </c>
      <c r="J167" s="31">
        <f t="shared" si="2"/>
        <v>32.697159090909089</v>
      </c>
    </row>
    <row r="168" spans="1:10" outlineLevel="4" x14ac:dyDescent="0.25">
      <c r="A168" s="21" t="s">
        <v>343</v>
      </c>
      <c r="B168" s="22" t="s">
        <v>79</v>
      </c>
      <c r="C168" s="22" t="s">
        <v>138</v>
      </c>
      <c r="D168" s="22" t="s">
        <v>163</v>
      </c>
      <c r="E168" s="22" t="s">
        <v>81</v>
      </c>
      <c r="F168" s="22" t="s">
        <v>92</v>
      </c>
      <c r="G168" s="22"/>
      <c r="H168" s="24">
        <v>53500</v>
      </c>
      <c r="I168" s="26">
        <v>22400</v>
      </c>
      <c r="J168" s="31">
        <f t="shared" si="2"/>
        <v>41.869158878504678</v>
      </c>
    </row>
    <row r="169" spans="1:10" outlineLevel="4" x14ac:dyDescent="0.25">
      <c r="A169" s="21" t="s">
        <v>344</v>
      </c>
      <c r="B169" s="22" t="s">
        <v>79</v>
      </c>
      <c r="C169" s="22" t="s">
        <v>138</v>
      </c>
      <c r="D169" s="22" t="s">
        <v>163</v>
      </c>
      <c r="E169" s="22" t="s">
        <v>81</v>
      </c>
      <c r="F169" s="22" t="s">
        <v>93</v>
      </c>
      <c r="G169" s="22"/>
      <c r="H169" s="24">
        <v>43943.59</v>
      </c>
      <c r="I169" s="26">
        <v>20643.080000000002</v>
      </c>
      <c r="J169" s="31">
        <f t="shared" si="2"/>
        <v>46.976316682364832</v>
      </c>
    </row>
    <row r="170" spans="1:10" ht="25.5" outlineLevel="4" x14ac:dyDescent="0.25">
      <c r="A170" s="21" t="s">
        <v>345</v>
      </c>
      <c r="B170" s="22" t="s">
        <v>79</v>
      </c>
      <c r="C170" s="22" t="s">
        <v>138</v>
      </c>
      <c r="D170" s="22" t="s">
        <v>163</v>
      </c>
      <c r="E170" s="22" t="s">
        <v>81</v>
      </c>
      <c r="F170" s="22" t="s">
        <v>94</v>
      </c>
      <c r="G170" s="22"/>
      <c r="H170" s="24">
        <v>220835.58</v>
      </c>
      <c r="I170" s="26">
        <v>57416.65</v>
      </c>
      <c r="J170" s="31">
        <f t="shared" si="2"/>
        <v>25.999727942390443</v>
      </c>
    </row>
    <row r="171" spans="1:10" outlineLevel="4" x14ac:dyDescent="0.25">
      <c r="A171" s="21" t="s">
        <v>336</v>
      </c>
      <c r="B171" s="22" t="s">
        <v>79</v>
      </c>
      <c r="C171" s="22" t="s">
        <v>138</v>
      </c>
      <c r="D171" s="22" t="s">
        <v>163</v>
      </c>
      <c r="E171" s="22" t="s">
        <v>81</v>
      </c>
      <c r="F171" s="22" t="s">
        <v>80</v>
      </c>
      <c r="G171" s="22"/>
      <c r="H171" s="24">
        <v>64900</v>
      </c>
      <c r="I171" s="26">
        <v>35000</v>
      </c>
      <c r="J171" s="31">
        <f t="shared" si="2"/>
        <v>53.929121725731896</v>
      </c>
    </row>
    <row r="172" spans="1:10" ht="25.5" outlineLevel="4" x14ac:dyDescent="0.25">
      <c r="A172" s="21" t="s">
        <v>346</v>
      </c>
      <c r="B172" s="22" t="s">
        <v>79</v>
      </c>
      <c r="C172" s="22" t="s">
        <v>138</v>
      </c>
      <c r="D172" s="22" t="s">
        <v>163</v>
      </c>
      <c r="E172" s="22" t="s">
        <v>81</v>
      </c>
      <c r="F172" s="22" t="s">
        <v>91</v>
      </c>
      <c r="G172" s="22"/>
      <c r="H172" s="24">
        <v>168959</v>
      </c>
      <c r="I172" s="26">
        <v>37900</v>
      </c>
      <c r="J172" s="31">
        <f t="shared" si="2"/>
        <v>22.431477459028521</v>
      </c>
    </row>
    <row r="173" spans="1:10" ht="25.5" outlineLevel="4" x14ac:dyDescent="0.25">
      <c r="A173" s="21" t="s">
        <v>338</v>
      </c>
      <c r="B173" s="22" t="s">
        <v>79</v>
      </c>
      <c r="C173" s="22" t="s">
        <v>138</v>
      </c>
      <c r="D173" s="22" t="s">
        <v>163</v>
      </c>
      <c r="E173" s="22" t="s">
        <v>81</v>
      </c>
      <c r="F173" s="22" t="s">
        <v>82</v>
      </c>
      <c r="G173" s="22"/>
      <c r="H173" s="24">
        <v>42500</v>
      </c>
      <c r="I173" s="26">
        <v>17500</v>
      </c>
      <c r="J173" s="31">
        <f t="shared" si="2"/>
        <v>41.17647058823529</v>
      </c>
    </row>
    <row r="174" spans="1:10" outlineLevel="4" x14ac:dyDescent="0.25">
      <c r="A174" s="21" t="s">
        <v>344</v>
      </c>
      <c r="B174" s="22" t="s">
        <v>79</v>
      </c>
      <c r="C174" s="22" t="s">
        <v>138</v>
      </c>
      <c r="D174" s="22" t="s">
        <v>163</v>
      </c>
      <c r="E174" s="22" t="s">
        <v>195</v>
      </c>
      <c r="F174" s="22" t="s">
        <v>93</v>
      </c>
      <c r="G174" s="22"/>
      <c r="H174" s="24">
        <v>649077.82999999996</v>
      </c>
      <c r="I174" s="26">
        <v>346313.08</v>
      </c>
      <c r="J174" s="31">
        <f t="shared" si="2"/>
        <v>53.354630830635529</v>
      </c>
    </row>
    <row r="175" spans="1:10" ht="51" outlineLevel="3" x14ac:dyDescent="0.25">
      <c r="A175" s="21" t="s">
        <v>420</v>
      </c>
      <c r="B175" s="22" t="s">
        <v>74</v>
      </c>
      <c r="C175" s="22" t="s">
        <v>138</v>
      </c>
      <c r="D175" s="22" t="s">
        <v>166</v>
      </c>
      <c r="E175" s="22" t="s">
        <v>74</v>
      </c>
      <c r="F175" s="22" t="s">
        <v>74</v>
      </c>
      <c r="G175" s="22"/>
      <c r="H175" s="23">
        <v>1622425.57</v>
      </c>
      <c r="I175" s="25">
        <v>503239.75</v>
      </c>
      <c r="J175" s="31">
        <f t="shared" si="2"/>
        <v>31.017740308419818</v>
      </c>
    </row>
    <row r="176" spans="1:10" outlineLevel="4" x14ac:dyDescent="0.25">
      <c r="A176" s="21" t="s">
        <v>335</v>
      </c>
      <c r="B176" s="22" t="s">
        <v>79</v>
      </c>
      <c r="C176" s="22" t="s">
        <v>138</v>
      </c>
      <c r="D176" s="22" t="s">
        <v>166</v>
      </c>
      <c r="E176" s="22" t="s">
        <v>164</v>
      </c>
      <c r="F176" s="22" t="s">
        <v>86</v>
      </c>
      <c r="G176" s="22"/>
      <c r="H176" s="24">
        <v>504040.57</v>
      </c>
      <c r="I176" s="26">
        <v>147042.22</v>
      </c>
      <c r="J176" s="31">
        <f t="shared" si="2"/>
        <v>29.172695364581465</v>
      </c>
    </row>
    <row r="177" spans="1:10" ht="25.5" outlineLevel="4" x14ac:dyDescent="0.25">
      <c r="A177" s="21" t="s">
        <v>337</v>
      </c>
      <c r="B177" s="22" t="s">
        <v>79</v>
      </c>
      <c r="C177" s="22" t="s">
        <v>138</v>
      </c>
      <c r="D177" s="22" t="s">
        <v>166</v>
      </c>
      <c r="E177" s="22" t="s">
        <v>165</v>
      </c>
      <c r="F177" s="22" t="s">
        <v>89</v>
      </c>
      <c r="G177" s="22"/>
      <c r="H177" s="24">
        <v>143365</v>
      </c>
      <c r="I177" s="26">
        <v>44406.78</v>
      </c>
      <c r="J177" s="31">
        <f t="shared" si="2"/>
        <v>30.974631186133294</v>
      </c>
    </row>
    <row r="178" spans="1:10" ht="51" outlineLevel="4" x14ac:dyDescent="0.25">
      <c r="A178" s="21" t="s">
        <v>421</v>
      </c>
      <c r="B178" s="22" t="s">
        <v>79</v>
      </c>
      <c r="C178" s="22" t="s">
        <v>138</v>
      </c>
      <c r="D178" s="22" t="s">
        <v>166</v>
      </c>
      <c r="E178" s="22" t="s">
        <v>81</v>
      </c>
      <c r="F178" s="22" t="s">
        <v>422</v>
      </c>
      <c r="G178" s="22"/>
      <c r="H178" s="24">
        <v>1120</v>
      </c>
      <c r="I178" s="26">
        <v>0</v>
      </c>
      <c r="J178" s="31">
        <f t="shared" si="2"/>
        <v>0</v>
      </c>
    </row>
    <row r="179" spans="1:10" outlineLevel="4" x14ac:dyDescent="0.25">
      <c r="A179" s="21" t="s">
        <v>336</v>
      </c>
      <c r="B179" s="22" t="s">
        <v>79</v>
      </c>
      <c r="C179" s="22" t="s">
        <v>138</v>
      </c>
      <c r="D179" s="22" t="s">
        <v>166</v>
      </c>
      <c r="E179" s="22" t="s">
        <v>81</v>
      </c>
      <c r="F179" s="22" t="s">
        <v>80</v>
      </c>
      <c r="G179" s="22"/>
      <c r="H179" s="24">
        <v>955990</v>
      </c>
      <c r="I179" s="26">
        <v>310068.75</v>
      </c>
      <c r="J179" s="31">
        <f t="shared" si="2"/>
        <v>32.434308936285944</v>
      </c>
    </row>
    <row r="180" spans="1:10" outlineLevel="4" x14ac:dyDescent="0.25">
      <c r="A180" s="21" t="s">
        <v>344</v>
      </c>
      <c r="B180" s="22" t="s">
        <v>79</v>
      </c>
      <c r="C180" s="22" t="s">
        <v>138</v>
      </c>
      <c r="D180" s="22" t="s">
        <v>166</v>
      </c>
      <c r="E180" s="22" t="s">
        <v>195</v>
      </c>
      <c r="F180" s="22" t="s">
        <v>93</v>
      </c>
      <c r="G180" s="22"/>
      <c r="H180" s="24">
        <v>17910</v>
      </c>
      <c r="I180" s="26">
        <v>1722</v>
      </c>
      <c r="J180" s="31">
        <f t="shared" si="2"/>
        <v>9.6147403685092137</v>
      </c>
    </row>
    <row r="181" spans="1:10" ht="25.5" outlineLevel="3" x14ac:dyDescent="0.25">
      <c r="A181" s="21" t="s">
        <v>423</v>
      </c>
      <c r="B181" s="22" t="s">
        <v>74</v>
      </c>
      <c r="C181" s="22" t="s">
        <v>138</v>
      </c>
      <c r="D181" s="22" t="s">
        <v>167</v>
      </c>
      <c r="E181" s="22" t="s">
        <v>74</v>
      </c>
      <c r="F181" s="22" t="s">
        <v>74</v>
      </c>
      <c r="G181" s="22"/>
      <c r="H181" s="23">
        <v>869906</v>
      </c>
      <c r="I181" s="25">
        <v>335400</v>
      </c>
      <c r="J181" s="31">
        <f t="shared" si="2"/>
        <v>38.555889946729877</v>
      </c>
    </row>
    <row r="182" spans="1:10" outlineLevel="4" x14ac:dyDescent="0.25">
      <c r="A182" s="21" t="s">
        <v>336</v>
      </c>
      <c r="B182" s="22" t="s">
        <v>79</v>
      </c>
      <c r="C182" s="22" t="s">
        <v>138</v>
      </c>
      <c r="D182" s="22" t="s">
        <v>167</v>
      </c>
      <c r="E182" s="22" t="s">
        <v>81</v>
      </c>
      <c r="F182" s="22" t="s">
        <v>80</v>
      </c>
      <c r="G182" s="22"/>
      <c r="H182" s="24">
        <v>737506</v>
      </c>
      <c r="I182" s="26">
        <v>314400</v>
      </c>
      <c r="J182" s="31">
        <f t="shared" si="2"/>
        <v>42.630161652922141</v>
      </c>
    </row>
    <row r="183" spans="1:10" ht="25.5" outlineLevel="4" x14ac:dyDescent="0.25">
      <c r="A183" s="21" t="s">
        <v>338</v>
      </c>
      <c r="B183" s="22" t="s">
        <v>79</v>
      </c>
      <c r="C183" s="22" t="s">
        <v>138</v>
      </c>
      <c r="D183" s="22" t="s">
        <v>167</v>
      </c>
      <c r="E183" s="22" t="s">
        <v>81</v>
      </c>
      <c r="F183" s="22" t="s">
        <v>82</v>
      </c>
      <c r="G183" s="22"/>
      <c r="H183" s="24">
        <v>39100</v>
      </c>
      <c r="I183" s="26">
        <v>0</v>
      </c>
      <c r="J183" s="31">
        <f t="shared" si="2"/>
        <v>0</v>
      </c>
    </row>
    <row r="184" spans="1:10" ht="38.25" outlineLevel="4" x14ac:dyDescent="0.25">
      <c r="A184" s="21" t="s">
        <v>339</v>
      </c>
      <c r="B184" s="22" t="s">
        <v>79</v>
      </c>
      <c r="C184" s="22" t="s">
        <v>138</v>
      </c>
      <c r="D184" s="22" t="s">
        <v>167</v>
      </c>
      <c r="E184" s="22" t="s">
        <v>81</v>
      </c>
      <c r="F184" s="22" t="s">
        <v>83</v>
      </c>
      <c r="G184" s="22"/>
      <c r="H184" s="24">
        <v>93300</v>
      </c>
      <c r="I184" s="26">
        <v>21000</v>
      </c>
      <c r="J184" s="31">
        <f t="shared" si="2"/>
        <v>22.508038585209004</v>
      </c>
    </row>
    <row r="185" spans="1:10" ht="38.25" x14ac:dyDescent="0.25">
      <c r="A185" s="33" t="s">
        <v>424</v>
      </c>
      <c r="B185" s="34" t="s">
        <v>74</v>
      </c>
      <c r="C185" s="34" t="s">
        <v>75</v>
      </c>
      <c r="D185" s="34" t="s">
        <v>76</v>
      </c>
      <c r="E185" s="34" t="s">
        <v>74</v>
      </c>
      <c r="F185" s="34" t="s">
        <v>74</v>
      </c>
      <c r="G185" s="34"/>
      <c r="H185" s="35">
        <v>5907953</v>
      </c>
      <c r="I185" s="36">
        <v>2111879.73</v>
      </c>
      <c r="J185" s="32">
        <f t="shared" si="2"/>
        <v>35.746386777281401</v>
      </c>
    </row>
    <row r="186" spans="1:10" outlineLevel="1" x14ac:dyDescent="0.25">
      <c r="A186" s="21" t="s">
        <v>416</v>
      </c>
      <c r="B186" s="22" t="s">
        <v>74</v>
      </c>
      <c r="C186" s="22" t="s">
        <v>137</v>
      </c>
      <c r="D186" s="22" t="s">
        <v>76</v>
      </c>
      <c r="E186" s="22" t="s">
        <v>74</v>
      </c>
      <c r="F186" s="22" t="s">
        <v>74</v>
      </c>
      <c r="G186" s="22"/>
      <c r="H186" s="23">
        <v>5907953</v>
      </c>
      <c r="I186" s="25">
        <v>2111879.73</v>
      </c>
      <c r="J186" s="31">
        <f t="shared" si="2"/>
        <v>35.746386777281401</v>
      </c>
    </row>
    <row r="187" spans="1:10" outlineLevel="2" x14ac:dyDescent="0.25">
      <c r="A187" s="21" t="s">
        <v>417</v>
      </c>
      <c r="B187" s="22" t="s">
        <v>74</v>
      </c>
      <c r="C187" s="22" t="s">
        <v>138</v>
      </c>
      <c r="D187" s="22" t="s">
        <v>76</v>
      </c>
      <c r="E187" s="22" t="s">
        <v>74</v>
      </c>
      <c r="F187" s="22" t="s">
        <v>74</v>
      </c>
      <c r="G187" s="22"/>
      <c r="H187" s="23">
        <v>5907953</v>
      </c>
      <c r="I187" s="25">
        <v>2111879.73</v>
      </c>
      <c r="J187" s="31">
        <f t="shared" si="2"/>
        <v>35.746386777281401</v>
      </c>
    </row>
    <row r="188" spans="1:10" ht="38.25" outlineLevel="3" x14ac:dyDescent="0.25">
      <c r="A188" s="21" t="s">
        <v>419</v>
      </c>
      <c r="B188" s="22" t="s">
        <v>74</v>
      </c>
      <c r="C188" s="22" t="s">
        <v>138</v>
      </c>
      <c r="D188" s="22" t="s">
        <v>163</v>
      </c>
      <c r="E188" s="22" t="s">
        <v>74</v>
      </c>
      <c r="F188" s="22" t="s">
        <v>74</v>
      </c>
      <c r="G188" s="22"/>
      <c r="H188" s="23">
        <v>5877953</v>
      </c>
      <c r="I188" s="25">
        <v>2096879.73</v>
      </c>
      <c r="J188" s="31">
        <f t="shared" si="2"/>
        <v>35.673638935187128</v>
      </c>
    </row>
    <row r="189" spans="1:10" outlineLevel="4" x14ac:dyDescent="0.25">
      <c r="A189" s="21" t="s">
        <v>335</v>
      </c>
      <c r="B189" s="22" t="s">
        <v>79</v>
      </c>
      <c r="C189" s="22" t="s">
        <v>138</v>
      </c>
      <c r="D189" s="22" t="s">
        <v>163</v>
      </c>
      <c r="E189" s="22" t="s">
        <v>164</v>
      </c>
      <c r="F189" s="22" t="s">
        <v>86</v>
      </c>
      <c r="G189" s="22"/>
      <c r="H189" s="24">
        <v>3006235</v>
      </c>
      <c r="I189" s="26">
        <v>1352826.21</v>
      </c>
      <c r="J189" s="31">
        <f t="shared" si="2"/>
        <v>45.000680585516434</v>
      </c>
    </row>
    <row r="190" spans="1:10" ht="25.5" outlineLevel="4" x14ac:dyDescent="0.25">
      <c r="A190" s="21" t="s">
        <v>341</v>
      </c>
      <c r="B190" s="22" t="s">
        <v>79</v>
      </c>
      <c r="C190" s="22" t="s">
        <v>138</v>
      </c>
      <c r="D190" s="22" t="s">
        <v>163</v>
      </c>
      <c r="E190" s="22" t="s">
        <v>164</v>
      </c>
      <c r="F190" s="22" t="s">
        <v>87</v>
      </c>
      <c r="G190" s="22"/>
      <c r="H190" s="24">
        <v>30000</v>
      </c>
      <c r="I190" s="26">
        <v>17817.55</v>
      </c>
      <c r="J190" s="31">
        <f t="shared" si="2"/>
        <v>59.391833333333331</v>
      </c>
    </row>
    <row r="191" spans="1:10" ht="25.5" outlineLevel="4" x14ac:dyDescent="0.25">
      <c r="A191" s="21" t="s">
        <v>337</v>
      </c>
      <c r="B191" s="22" t="s">
        <v>79</v>
      </c>
      <c r="C191" s="22" t="s">
        <v>138</v>
      </c>
      <c r="D191" s="22" t="s">
        <v>163</v>
      </c>
      <c r="E191" s="22" t="s">
        <v>165</v>
      </c>
      <c r="F191" s="22" t="s">
        <v>89</v>
      </c>
      <c r="G191" s="22"/>
      <c r="H191" s="24">
        <v>916943</v>
      </c>
      <c r="I191" s="26">
        <v>375320.59</v>
      </c>
      <c r="J191" s="31">
        <f t="shared" si="2"/>
        <v>40.931725308988675</v>
      </c>
    </row>
    <row r="192" spans="1:10" outlineLevel="4" x14ac:dyDescent="0.25">
      <c r="A192" s="21" t="s">
        <v>342</v>
      </c>
      <c r="B192" s="22" t="s">
        <v>79</v>
      </c>
      <c r="C192" s="22" t="s">
        <v>138</v>
      </c>
      <c r="D192" s="22" t="s">
        <v>163</v>
      </c>
      <c r="E192" s="22" t="s">
        <v>81</v>
      </c>
      <c r="F192" s="22" t="s">
        <v>90</v>
      </c>
      <c r="G192" s="22"/>
      <c r="H192" s="24">
        <v>32400</v>
      </c>
      <c r="I192" s="26">
        <v>11848</v>
      </c>
      <c r="J192" s="31">
        <f t="shared" si="2"/>
        <v>36.567901234567898</v>
      </c>
    </row>
    <row r="193" spans="1:10" outlineLevel="4" x14ac:dyDescent="0.25">
      <c r="A193" s="21" t="s">
        <v>343</v>
      </c>
      <c r="B193" s="22" t="s">
        <v>79</v>
      </c>
      <c r="C193" s="22" t="s">
        <v>138</v>
      </c>
      <c r="D193" s="22" t="s">
        <v>163</v>
      </c>
      <c r="E193" s="22" t="s">
        <v>81</v>
      </c>
      <c r="F193" s="22" t="s">
        <v>92</v>
      </c>
      <c r="G193" s="22"/>
      <c r="H193" s="24">
        <v>10000</v>
      </c>
      <c r="I193" s="26">
        <v>0</v>
      </c>
      <c r="J193" s="31">
        <f t="shared" si="2"/>
        <v>0</v>
      </c>
    </row>
    <row r="194" spans="1:10" outlineLevel="4" x14ac:dyDescent="0.25">
      <c r="A194" s="21" t="s">
        <v>344</v>
      </c>
      <c r="B194" s="22" t="s">
        <v>79</v>
      </c>
      <c r="C194" s="22" t="s">
        <v>138</v>
      </c>
      <c r="D194" s="22" t="s">
        <v>163</v>
      </c>
      <c r="E194" s="22" t="s">
        <v>81</v>
      </c>
      <c r="F194" s="22" t="s">
        <v>93</v>
      </c>
      <c r="G194" s="22"/>
      <c r="H194" s="24">
        <v>4888</v>
      </c>
      <c r="I194" s="26">
        <v>1973.36</v>
      </c>
      <c r="J194" s="31">
        <f t="shared" si="2"/>
        <v>40.371522094926348</v>
      </c>
    </row>
    <row r="195" spans="1:10" ht="25.5" outlineLevel="4" x14ac:dyDescent="0.25">
      <c r="A195" s="21" t="s">
        <v>345</v>
      </c>
      <c r="B195" s="22" t="s">
        <v>79</v>
      </c>
      <c r="C195" s="22" t="s">
        <v>138</v>
      </c>
      <c r="D195" s="22" t="s">
        <v>163</v>
      </c>
      <c r="E195" s="22" t="s">
        <v>81</v>
      </c>
      <c r="F195" s="22" t="s">
        <v>94</v>
      </c>
      <c r="G195" s="22"/>
      <c r="H195" s="24">
        <v>1102980</v>
      </c>
      <c r="I195" s="26">
        <v>68976.100000000006</v>
      </c>
      <c r="J195" s="31">
        <f t="shared" si="2"/>
        <v>6.2536129394911972</v>
      </c>
    </row>
    <row r="196" spans="1:10" outlineLevel="4" x14ac:dyDescent="0.25">
      <c r="A196" s="21" t="s">
        <v>336</v>
      </c>
      <c r="B196" s="22" t="s">
        <v>79</v>
      </c>
      <c r="C196" s="22" t="s">
        <v>138</v>
      </c>
      <c r="D196" s="22" t="s">
        <v>163</v>
      </c>
      <c r="E196" s="22" t="s">
        <v>81</v>
      </c>
      <c r="F196" s="22" t="s">
        <v>80</v>
      </c>
      <c r="G196" s="22"/>
      <c r="H196" s="24">
        <v>345240</v>
      </c>
      <c r="I196" s="26">
        <v>105917.25</v>
      </c>
      <c r="J196" s="31">
        <f t="shared" si="2"/>
        <v>30.679310045185957</v>
      </c>
    </row>
    <row r="197" spans="1:10" ht="25.5" outlineLevel="4" x14ac:dyDescent="0.25">
      <c r="A197" s="21" t="s">
        <v>346</v>
      </c>
      <c r="B197" s="22" t="s">
        <v>79</v>
      </c>
      <c r="C197" s="22" t="s">
        <v>138</v>
      </c>
      <c r="D197" s="22" t="s">
        <v>163</v>
      </c>
      <c r="E197" s="22" t="s">
        <v>81</v>
      </c>
      <c r="F197" s="22" t="s">
        <v>91</v>
      </c>
      <c r="G197" s="22"/>
      <c r="H197" s="24">
        <v>105000</v>
      </c>
      <c r="I197" s="26">
        <v>0</v>
      </c>
      <c r="J197" s="31">
        <f t="shared" si="2"/>
        <v>0</v>
      </c>
    </row>
    <row r="198" spans="1:10" ht="25.5" outlineLevel="4" x14ac:dyDescent="0.25">
      <c r="A198" s="21" t="s">
        <v>338</v>
      </c>
      <c r="B198" s="22" t="s">
        <v>79</v>
      </c>
      <c r="C198" s="22" t="s">
        <v>138</v>
      </c>
      <c r="D198" s="22" t="s">
        <v>163</v>
      </c>
      <c r="E198" s="22" t="s">
        <v>81</v>
      </c>
      <c r="F198" s="22" t="s">
        <v>82</v>
      </c>
      <c r="G198" s="22"/>
      <c r="H198" s="24">
        <v>52000</v>
      </c>
      <c r="I198" s="26">
        <v>6230</v>
      </c>
      <c r="J198" s="31">
        <f t="shared" si="2"/>
        <v>11.980769230769232</v>
      </c>
    </row>
    <row r="199" spans="1:10" outlineLevel="4" x14ac:dyDescent="0.25">
      <c r="A199" s="21" t="s">
        <v>344</v>
      </c>
      <c r="B199" s="22" t="s">
        <v>79</v>
      </c>
      <c r="C199" s="22" t="s">
        <v>138</v>
      </c>
      <c r="D199" s="22" t="s">
        <v>163</v>
      </c>
      <c r="E199" s="22" t="s">
        <v>195</v>
      </c>
      <c r="F199" s="22" t="s">
        <v>93</v>
      </c>
      <c r="G199" s="22"/>
      <c r="H199" s="24">
        <v>272267</v>
      </c>
      <c r="I199" s="26">
        <v>155970.67000000001</v>
      </c>
      <c r="J199" s="31">
        <f t="shared" si="2"/>
        <v>57.285925213118006</v>
      </c>
    </row>
    <row r="200" spans="1:10" ht="25.5" outlineLevel="3" x14ac:dyDescent="0.25">
      <c r="A200" s="21" t="s">
        <v>423</v>
      </c>
      <c r="B200" s="22" t="s">
        <v>74</v>
      </c>
      <c r="C200" s="22" t="s">
        <v>138</v>
      </c>
      <c r="D200" s="22" t="s">
        <v>167</v>
      </c>
      <c r="E200" s="22" t="s">
        <v>74</v>
      </c>
      <c r="F200" s="22" t="s">
        <v>74</v>
      </c>
      <c r="G200" s="22"/>
      <c r="H200" s="23">
        <v>30000</v>
      </c>
      <c r="I200" s="25">
        <v>15000</v>
      </c>
      <c r="J200" s="31">
        <f t="shared" ref="J200:J202" si="3">I200/H200*100</f>
        <v>50</v>
      </c>
    </row>
    <row r="201" spans="1:10" ht="38.25" outlineLevel="4" x14ac:dyDescent="0.25">
      <c r="A201" s="21" t="s">
        <v>339</v>
      </c>
      <c r="B201" s="22" t="s">
        <v>79</v>
      </c>
      <c r="C201" s="22" t="s">
        <v>138</v>
      </c>
      <c r="D201" s="22" t="s">
        <v>167</v>
      </c>
      <c r="E201" s="22" t="s">
        <v>81</v>
      </c>
      <c r="F201" s="22" t="s">
        <v>83</v>
      </c>
      <c r="G201" s="22"/>
      <c r="H201" s="24">
        <v>30000</v>
      </c>
      <c r="I201" s="26">
        <v>15000</v>
      </c>
      <c r="J201" s="31">
        <f t="shared" si="3"/>
        <v>50</v>
      </c>
    </row>
    <row r="202" spans="1:10" s="29" customFormat="1" ht="12.75" customHeight="1" x14ac:dyDescent="0.25">
      <c r="A202" s="63" t="s">
        <v>168</v>
      </c>
      <c r="B202" s="64"/>
      <c r="C202" s="64"/>
      <c r="D202" s="64"/>
      <c r="E202" s="64"/>
      <c r="F202" s="64"/>
      <c r="G202" s="64"/>
      <c r="H202" s="27">
        <v>88219507.260000005</v>
      </c>
      <c r="I202" s="28">
        <v>28180601.32</v>
      </c>
      <c r="J202" s="32">
        <f t="shared" si="3"/>
        <v>31.943730128696252</v>
      </c>
    </row>
  </sheetData>
  <mergeCells count="15">
    <mergeCell ref="A202:G202"/>
    <mergeCell ref="I1:J1"/>
    <mergeCell ref="A2:J2"/>
    <mergeCell ref="A3:J3"/>
    <mergeCell ref="J5:J6"/>
    <mergeCell ref="I5:I6"/>
    <mergeCell ref="H5:H6"/>
    <mergeCell ref="A4:I4"/>
    <mergeCell ref="A5:A6"/>
    <mergeCell ref="B5:B6"/>
    <mergeCell ref="C5:C6"/>
    <mergeCell ref="D5:D6"/>
    <mergeCell ref="E5:E6"/>
    <mergeCell ref="F5:F6"/>
    <mergeCell ref="G5:G6"/>
  </mergeCells>
  <pageMargins left="0.51181102362204722" right="0.31496062992125984" top="0.35433070866141736" bottom="0.35433070866141736" header="0" footer="0"/>
  <pageSetup paperSize="9" scale="67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6"/>
  <sheetViews>
    <sheetView workbookViewId="0">
      <selection activeCell="G25" sqref="G25"/>
    </sheetView>
  </sheetViews>
  <sheetFormatPr defaultColWidth="8.85546875" defaultRowHeight="15.75" x14ac:dyDescent="0.25"/>
  <cols>
    <col min="1" max="1" width="50.7109375" style="1" customWidth="1"/>
    <col min="2" max="2" width="7.42578125" style="1" customWidth="1"/>
    <col min="3" max="3" width="22.140625" style="1" customWidth="1"/>
    <col min="4" max="4" width="19.42578125" style="1" customWidth="1"/>
    <col min="5" max="5" width="18.85546875" style="1" customWidth="1"/>
    <col min="6" max="6" width="14.7109375" style="1" customWidth="1"/>
    <col min="7" max="16384" width="8.85546875" style="1"/>
  </cols>
  <sheetData>
    <row r="1" spans="1:6" x14ac:dyDescent="0.25">
      <c r="E1" s="8" t="s">
        <v>191</v>
      </c>
    </row>
    <row r="2" spans="1:6" ht="15.75" customHeight="1" x14ac:dyDescent="0.25">
      <c r="A2" s="82" t="s">
        <v>200</v>
      </c>
      <c r="B2" s="83"/>
      <c r="C2" s="83"/>
      <c r="D2" s="83"/>
      <c r="E2" s="83"/>
    </row>
    <row r="3" spans="1:6" x14ac:dyDescent="0.25">
      <c r="A3" s="7"/>
      <c r="B3" s="7"/>
      <c r="C3" s="7"/>
      <c r="D3" s="6"/>
      <c r="E3" s="6"/>
    </row>
    <row r="4" spans="1:6" x14ac:dyDescent="0.25">
      <c r="A4" s="78" t="s">
        <v>0</v>
      </c>
      <c r="B4" s="80" t="s">
        <v>170</v>
      </c>
      <c r="C4" s="80" t="s">
        <v>171</v>
      </c>
      <c r="D4" s="76" t="s">
        <v>172</v>
      </c>
      <c r="E4" s="76" t="s">
        <v>173</v>
      </c>
      <c r="F4" s="76" t="s">
        <v>425</v>
      </c>
    </row>
    <row r="5" spans="1:6" x14ac:dyDescent="0.25">
      <c r="A5" s="79"/>
      <c r="B5" s="81"/>
      <c r="C5" s="81"/>
      <c r="D5" s="77"/>
      <c r="E5" s="77"/>
      <c r="F5" s="77"/>
    </row>
    <row r="6" spans="1:6" x14ac:dyDescent="0.25">
      <c r="A6" s="37">
        <v>1</v>
      </c>
      <c r="B6" s="38">
        <v>2</v>
      </c>
      <c r="C6" s="38">
        <v>3</v>
      </c>
      <c r="D6" s="38">
        <v>4</v>
      </c>
      <c r="E6" s="38">
        <v>5</v>
      </c>
      <c r="F6" s="38">
        <v>6</v>
      </c>
    </row>
    <row r="7" spans="1:6" x14ac:dyDescent="0.25">
      <c r="A7" s="43" t="s">
        <v>174</v>
      </c>
      <c r="B7" s="44" t="s">
        <v>175</v>
      </c>
      <c r="C7" s="42" t="s">
        <v>176</v>
      </c>
      <c r="D7" s="39">
        <v>16360015.210000001</v>
      </c>
      <c r="E7" s="39">
        <v>3793672.43</v>
      </c>
      <c r="F7" s="49">
        <v>12566342.779999999</v>
      </c>
    </row>
    <row r="8" spans="1:6" ht="38.25" x14ac:dyDescent="0.25">
      <c r="A8" s="43" t="s">
        <v>177</v>
      </c>
      <c r="B8" s="44" t="s">
        <v>178</v>
      </c>
      <c r="C8" s="42" t="s">
        <v>176</v>
      </c>
      <c r="D8" s="39">
        <v>0</v>
      </c>
      <c r="E8" s="39">
        <v>0</v>
      </c>
      <c r="F8" s="40">
        <v>0</v>
      </c>
    </row>
    <row r="9" spans="1:6" ht="25.5" x14ac:dyDescent="0.25">
      <c r="A9" s="43" t="s">
        <v>179</v>
      </c>
      <c r="B9" s="44" t="s">
        <v>180</v>
      </c>
      <c r="C9" s="42" t="s">
        <v>176</v>
      </c>
      <c r="D9" s="39">
        <v>0</v>
      </c>
      <c r="E9" s="39">
        <v>0</v>
      </c>
      <c r="F9" s="40">
        <v>0</v>
      </c>
    </row>
    <row r="10" spans="1:6" x14ac:dyDescent="0.25">
      <c r="A10" s="43" t="s">
        <v>181</v>
      </c>
      <c r="B10" s="44" t="s">
        <v>182</v>
      </c>
      <c r="C10" s="42"/>
      <c r="D10" s="39">
        <v>16360015.210000001</v>
      </c>
      <c r="E10" s="39">
        <f>E11+E13</f>
        <v>3793672.4299999997</v>
      </c>
      <c r="F10" s="49">
        <v>12566342.779999999</v>
      </c>
    </row>
    <row r="11" spans="1:6" x14ac:dyDescent="0.25">
      <c r="A11" s="43" t="s">
        <v>183</v>
      </c>
      <c r="B11" s="44" t="s">
        <v>184</v>
      </c>
      <c r="C11" s="42"/>
      <c r="D11" s="39">
        <v>-71859492.049999997</v>
      </c>
      <c r="E11" s="39">
        <f>E12</f>
        <v>-24386928.890000001</v>
      </c>
      <c r="F11" s="40">
        <v>0</v>
      </c>
    </row>
    <row r="12" spans="1:6" ht="25.5" x14ac:dyDescent="0.25">
      <c r="A12" s="45" t="s">
        <v>185</v>
      </c>
      <c r="B12" s="46" t="s">
        <v>184</v>
      </c>
      <c r="C12" s="41" t="s">
        <v>186</v>
      </c>
      <c r="D12" s="47">
        <v>-71859492.049999997</v>
      </c>
      <c r="E12" s="47">
        <v>-24386928.890000001</v>
      </c>
      <c r="F12" s="48">
        <v>0</v>
      </c>
    </row>
    <row r="13" spans="1:6" x14ac:dyDescent="0.25">
      <c r="A13" s="43" t="s">
        <v>187</v>
      </c>
      <c r="B13" s="44" t="s">
        <v>188</v>
      </c>
      <c r="C13" s="42"/>
      <c r="D13" s="39">
        <v>88219507.260000005</v>
      </c>
      <c r="E13" s="39">
        <f>E14</f>
        <v>28180601.32</v>
      </c>
      <c r="F13" s="40">
        <v>0</v>
      </c>
    </row>
    <row r="14" spans="1:6" ht="25.5" x14ac:dyDescent="0.25">
      <c r="A14" s="45" t="s">
        <v>189</v>
      </c>
      <c r="B14" s="46" t="s">
        <v>188</v>
      </c>
      <c r="C14" s="41" t="s">
        <v>190</v>
      </c>
      <c r="D14" s="47">
        <v>88219507.260000005</v>
      </c>
      <c r="E14" s="47">
        <v>28180601.32</v>
      </c>
      <c r="F14" s="48">
        <v>0</v>
      </c>
    </row>
    <row r="16" spans="1:6" x14ac:dyDescent="0.25">
      <c r="E16" s="2"/>
    </row>
  </sheetData>
  <mergeCells count="7">
    <mergeCell ref="A2:E2"/>
    <mergeCell ref="F4:F5"/>
    <mergeCell ref="A4:A5"/>
    <mergeCell ref="B4:B5"/>
    <mergeCell ref="C4:C5"/>
    <mergeCell ref="D4:D5"/>
    <mergeCell ref="E4:E5"/>
  </mergeCells>
  <pageMargins left="0.7" right="0.7" top="0.75" bottom="0.75" header="0.3" footer="0.3"/>
  <pageSetup paperSize="9" scale="64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0AD0BB64-D247-475F-9150-E1A248A9907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доходы</vt:lpstr>
      <vt:lpstr>расх.</vt:lpstr>
      <vt:lpstr>ист.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Годунова-ПК\Годунова</dc:creator>
  <cp:lastModifiedBy>GL-BUH</cp:lastModifiedBy>
  <cp:lastPrinted>2022-07-04T07:34:40Z</cp:lastPrinted>
  <dcterms:created xsi:type="dcterms:W3CDTF">2020-04-01T06:37:20Z</dcterms:created>
  <dcterms:modified xsi:type="dcterms:W3CDTF">2022-07-04T07:35:22Z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Годунова месячный отчет.xlsx</vt:lpwstr>
  </property>
  <property fmtid="{D5CDD505-2E9C-101B-9397-08002B2CF9AE}" pid="3" name="Название отчета">
    <vt:lpwstr>Годунова месячный отчет.xlsx</vt:lpwstr>
  </property>
  <property fmtid="{D5CDD505-2E9C-101B-9397-08002B2CF9AE}" pid="4" name="Версия клиента">
    <vt:lpwstr>19.2.28.11110</vt:lpwstr>
  </property>
  <property fmtid="{D5CDD505-2E9C-101B-9397-08002B2CF9AE}" pid="5" name="Версия базы">
    <vt:lpwstr>19.2.2804.199584582</vt:lpwstr>
  </property>
  <property fmtid="{D5CDD505-2E9C-101B-9397-08002B2CF9AE}" pid="6" name="Тип сервера">
    <vt:lpwstr>MSSQL</vt:lpwstr>
  </property>
  <property fmtid="{D5CDD505-2E9C-101B-9397-08002B2CF9AE}" pid="7" name="Сервер">
    <vt:lpwstr>192.168.100.235</vt:lpwstr>
  </property>
  <property fmtid="{D5CDD505-2E9C-101B-9397-08002B2CF9AE}" pid="8" name="База">
    <vt:lpwstr>bks_2020_mo</vt:lpwstr>
  </property>
  <property fmtid="{D5CDD505-2E9C-101B-9397-08002B2CF9AE}" pid="9" name="Пользователь">
    <vt:lpwstr>user_7_15</vt:lpwstr>
  </property>
  <property fmtid="{D5CDD505-2E9C-101B-9397-08002B2CF9AE}" pid="10" name="Шаблон">
    <vt:lpwstr>SQR_INFO_ISP_BUDG_INC.XLT</vt:lpwstr>
  </property>
  <property fmtid="{D5CDD505-2E9C-101B-9397-08002B2CF9AE}" pid="11" name="Локальная база">
    <vt:lpwstr>используется</vt:lpwstr>
  </property>
</Properties>
</file>