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1"/>
  </bookViews>
  <sheets>
    <sheet name="дох" sheetId="2" r:id="rId1"/>
    <sheet name="расх" sheetId="3" r:id="rId2"/>
    <sheet name="источники" sheetId="4" r:id="rId3"/>
  </sheets>
  <definedNames>
    <definedName name="_xlnm.Print_Titles" localSheetId="0">дох!$4:$5</definedName>
    <definedName name="_xlnm.Print_Area" localSheetId="2">источники!$A$1:$E$18</definedName>
    <definedName name="_xlnm.Print_Area" localSheetId="1">расх!$A$1:$J$217</definedName>
  </definedNames>
  <calcPr calcId="145621"/>
</workbook>
</file>

<file path=xl/calcChain.xml><?xml version="1.0" encoding="utf-8"?>
<calcChain xmlns="http://schemas.openxmlformats.org/spreadsheetml/2006/main">
  <c r="E13" i="4" l="1"/>
  <c r="E11" i="4"/>
  <c r="E10" i="4"/>
  <c r="E7" i="4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7" i="3"/>
  <c r="AI7" i="2"/>
  <c r="AI8" i="2"/>
  <c r="AI9" i="2"/>
  <c r="AI12" i="2"/>
  <c r="AI15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31" i="2"/>
  <c r="AI32" i="2"/>
  <c r="AI33" i="2"/>
  <c r="AI35" i="2"/>
  <c r="AI36" i="2"/>
  <c r="AI38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102" i="2"/>
  <c r="AI6" i="2"/>
</calcChain>
</file>

<file path=xl/sharedStrings.xml><?xml version="1.0" encoding="utf-8"?>
<sst xmlns="http://schemas.openxmlformats.org/spreadsheetml/2006/main" count="1657" uniqueCount="450">
  <si>
    <t>за период с 01.01.2021г. по 30.06.2021г.</t>
  </si>
  <si>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</si>
  <si>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</si>
  <si>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</si>
  <si>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</si>
  <si>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</si>
  <si>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</si>
  <si>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</si>
  <si>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Уточненный план на год</t>
  </si>
  <si>
    <t>Исполнение с начала года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</si>
  <si>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</si>
  <si>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</si>
  <si>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</si>
  <si>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</si>
  <si>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</si>
  <si>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</si>
  <si>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</si>
  <si>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</si>
  <si>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</si>
  <si>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</si>
  <si>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</si>
  <si>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18210102010012100110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</si>
  <si>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</si>
  <si>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18210102010013000110</t>
  </si>
  <si>
    <t xml:space="preserve">            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</si>
  <si>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</si>
  <si>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</si>
  <si>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18210102020012100110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</si>
  <si>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</si>
  <si>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18210102020013000110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</si>
  <si>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</si>
  <si>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</si>
  <si>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</si>
  <si>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18210102030012100110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</si>
  <si>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</si>
  <si>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</si>
  <si>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</si>
  <si>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</si>
  <si>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</si>
  <si>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</si>
  <si>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</si>
  <si>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10010302231010000110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</si>
  <si>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</si>
  <si>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10010302241010000110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</si>
  <si>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</si>
  <si>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</si>
  <si>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</si>
  <si>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10010302261010000110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</si>
  <si>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</si>
  <si>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</si>
  <si>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</si>
  <si>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</si>
  <si>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</si>
  <si>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</si>
  <si>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</si>
  <si>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18210501011012100110</t>
  </si>
  <si>
    <t xml:space="preserve">            Налог, взимаемый с налогоплательщиков, выбравших в качестве объекта налогообложения доходы (пени по соответствующему платежу)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</si>
  <si>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</si>
  <si>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</si>
  <si>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18210501021012100110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</si>
  <si>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</si>
  <si>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18210501021013000110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</si>
  <si>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</si>
  <si>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</si>
  <si>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</si>
  <si>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</si>
  <si>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</si>
  <si>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</si>
  <si>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18210601030132100110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</si>
  <si>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</si>
  <si>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</si>
  <si>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</si>
  <si>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</si>
  <si>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</si>
  <si>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18210606033132100110</t>
  </si>
  <si>
    <t xml:space="preserve">            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</si>
  <si>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</si>
  <si>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</si>
  <si>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18210606043132100110</t>
  </si>
  <si>
    <t xml:space="preserve">            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</si>
  <si>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18210606043134000110</t>
  </si>
  <si>
    <t xml:space="preserve">            Земельный налог с физических лиц, обладающих земельным участком, расположенным в границах городских поселений (прочие поступления)</t>
  </si>
  <si>
    <t>00010800000000000000</t>
  </si>
  <si>
    <t xml:space="preserve">        ГОСУДАРСТВЕННАЯ ПОШЛИНА</t>
  </si>
  <si>
    <t>00010804000000000000</t>
  </si>
  <si>
    <t xml:space="preserve">          </t>
  </si>
  <si>
    <t>00310804020011000110</t>
  </si>
  <si>
    <t xml:space="preserve">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</si>
  <si>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</si>
  <si>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</si>
  <si>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</si>
  <si>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</si>
  <si>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</si>
  <si>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</si>
  <si>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</si>
  <si>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</si>
  <si>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</si>
  <si>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</si>
  <si>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00011107000000000000</t>
  </si>
  <si>
    <t xml:space="preserve">          Платежи от государственных и муниципальных унитарных предприятий</t>
  </si>
  <si>
    <t>00311107015130000120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</si>
  <si>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</si>
  <si>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</si>
  <si>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</si>
  <si>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</si>
  <si>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</si>
  <si>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</si>
  <si>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</si>
  <si>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</si>
  <si>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</si>
  <si>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</si>
  <si>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</si>
  <si>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</si>
  <si>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</si>
  <si>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</si>
  <si>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</si>
  <si>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</si>
  <si>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</si>
  <si>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00011402000000000000</t>
  </si>
  <si>
    <t xml:space="preserve">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</si>
  <si>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00311402053130000410</t>
  </si>
  <si>
    <t xml:space="preserve">       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</si>
  <si>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</si>
  <si>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</si>
  <si>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</si>
  <si>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</si>
  <si>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</si>
  <si>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</si>
  <si>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</si>
  <si>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</si>
  <si>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00011602000000000000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</si>
  <si>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</si>
  <si>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00311602020020000140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</si>
  <si>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</si>
  <si>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</si>
  <si>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</si>
  <si>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00011610000000000000</t>
  </si>
  <si>
    <t xml:space="preserve">          Платежи в целях возмещения причиненного ущерба (убытков)</t>
  </si>
  <si>
    <t>00311610123010131140</t>
  </si>
  <si>
    <t xml:space="preserve">            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</si>
  <si>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00011700000000000000</t>
  </si>
  <si>
    <t xml:space="preserve">        ПРОЧИЕ НЕНАЛОГОВЫЕ ДОХОДЫ</t>
  </si>
  <si>
    <t>00011701000000000000</t>
  </si>
  <si>
    <t xml:space="preserve">          Невыясненные поступления</t>
  </si>
  <si>
    <t>00311701050130000180</t>
  </si>
  <si>
    <t xml:space="preserve">            Невыясненные поступления, зачисляемые в бюджеты городских поселений</t>
  </si>
  <si>
    <t>00011705000000000000</t>
  </si>
  <si>
    <t xml:space="preserve">          Прочие неналоговые доходы</t>
  </si>
  <si>
    <t>00311705050130000180</t>
  </si>
  <si>
    <t xml:space="preserve">            Прочие неналоговые доходы бюджетов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</si>
  <si>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</si>
  <si>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</si>
  <si>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</si>
  <si>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</si>
  <si>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</si>
  <si>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</si>
  <si>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</si>
  <si>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</si>
  <si>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</si>
  <si>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</si>
  <si>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</si>
  <si>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00020225000000000000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</si>
  <si>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</si>
  <si>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</si>
  <si>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00020229000000000000</t>
  </si>
  <si>
    <t xml:space="preserve">          Субсидии бюджетам за счет средств резервного фонда Президента Российской Федерации</t>
  </si>
  <si>
    <t>00320229999130230150</t>
  </si>
  <si>
    <t xml:space="preserve">            Прочие субсидии бюджетам муниципальных образований на поддержку государственных программ субъектов Российской Федерации и муниципальных программ формирование современной городской среды</t>
  </si>
  <si>
    <t>00320229999130233150</t>
  </si>
  <si>
    <t xml:space="preserve">            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</si>
  <si>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00320229999130258150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</si>
  <si>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</si>
  <si>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00020230000000000000</t>
  </si>
  <si>
    <t xml:space="preserve">          Субвенции бюджетам бюджетной системы Российской Федерации</t>
  </si>
  <si>
    <t>00320230024130332150</t>
  </si>
  <si>
    <t xml:space="preserve">            Субвенции на выполнение передаваемых полномочий субъектов Российской Федерации в части осуществления государственных полномочий по созданию административных комиссий в муниципальных образованиях Калужской области</t>
  </si>
  <si>
    <t>00020235000000000000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</si>
  <si>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</si>
  <si>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</si>
  <si>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</si>
  <si>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</si>
  <si>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00320245453130000150</t>
  </si>
  <si>
    <t xml:space="preserve">            Иные межбюджетные трансферты бюджетам муниципальных образований Калужской области на создание виртуальных концертных залов</t>
  </si>
  <si>
    <t>00020400000000000000</t>
  </si>
  <si>
    <t xml:space="preserve">        БЕЗВОЗМЕЗДНЫЕ ПОСТУПЛЕНИЯ ОТ НЕГОСУДАРСТВЕННЫХ ОРГАНИЗАЦИЙ</t>
  </si>
  <si>
    <t>00320405099139000150</t>
  </si>
  <si>
    <t xml:space="preserve">            Прочие безвозмездные поступления от негосударственных организаций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</si>
  <si>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00020700000000000000</t>
  </si>
  <si>
    <t xml:space="preserve">        ПРОЧИЕ БЕЗВОЗМЕЗДНЫЕ ПОСТУПЛЕНИЯ</t>
  </si>
  <si>
    <t>00020705000000000000</t>
  </si>
  <si>
    <t>00320705030130000150</t>
  </si>
  <si>
    <t xml:space="preserve">            Прочие безвозмездные поступления в бюджеты городских поселений</t>
  </si>
  <si>
    <t>00320705030139000150</t>
  </si>
  <si>
    <t xml:space="preserve">            Прочие безвозмездные поступления в бюджеты городских поселений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</si>
  <si>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</si>
  <si>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</si>
  <si>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00021945000000000000</t>
  </si>
  <si>
    <t>00321945160130001150</t>
  </si>
  <si>
    <t xml:space="preserve">            Возврат остатков средств на обеспечение расходных обязательств муниципальных образований Калужской области, из бюджетов городских поселений</t>
  </si>
  <si>
    <t>ИТОГО ДОХОДОВ</t>
  </si>
  <si>
    <t>% исполнения</t>
  </si>
  <si>
    <t>Исполнено                 первое полугодие 2021г.</t>
  </si>
  <si>
    <t>Поступление доходов в местный бюджет по кодам классификации доходов бюджетов бюджетной системы Российской Федерации за период с 01.01.2021г. по 30.06.2021г.</t>
  </si>
  <si>
    <t>Приложение № 1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</si>
  <si>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</si>
  <si>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</si>
  <si>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</si>
  <si>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</si>
  <si>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</si>
  <si>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</si>
  <si>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</si>
  <si>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 xml:space="preserve">    Учреждение: ЖV020 Администрация городского поселения "Город Кременки"</t>
  </si>
  <si>
    <t>000</t>
  </si>
  <si>
    <t>0000</t>
  </si>
  <si>
    <t>0000000000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</si>
  <si>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</si>
  <si>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</si>
  <si>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</si>
  <si>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</si>
  <si>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Центральный аппарат</t>
  </si>
  <si>
    <t>8100000400</t>
  </si>
  <si>
    <t xml:space="preserve">            Заработная плата</t>
  </si>
  <si>
    <t>003</t>
  </si>
  <si>
    <t>121</t>
  </si>
  <si>
    <t>211</t>
  </si>
  <si>
    <t xml:space="preserve">            Начисления на выплаты по оплате труда</t>
  </si>
  <si>
    <t>129</t>
  </si>
  <si>
    <t>213</t>
  </si>
  <si>
    <t xml:space="preserve">            Прочие работы, услуги</t>
  </si>
  <si>
    <t>244</t>
  </si>
  <si>
    <t>226</t>
  </si>
  <si>
    <t xml:space="preserve">            Увеличение стоимости прочих материальных запасов</t>
  </si>
  <si>
    <t>346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</si>
  <si>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</si>
  <si>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</si>
  <si>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7400000400</t>
  </si>
  <si>
    <t xml:space="preserve">            Социальные пособия и компенсации персоналу в денежной форме</t>
  </si>
  <si>
    <t>266</t>
  </si>
  <si>
    <t xml:space="preserve">            Услуги связи</t>
  </si>
  <si>
    <t>221</t>
  </si>
  <si>
    <t xml:space="preserve">            Транспортные услуги</t>
  </si>
  <si>
    <t>222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</si>
  <si>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</si>
  <si>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</si>
  <si>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</si>
  <si>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</si>
  <si>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</si>
  <si>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</si>
  <si>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          Увеличение стоимости мягкого инвентаря</t>
  </si>
  <si>
    <t>345</t>
  </si>
  <si>
    <t>247</t>
  </si>
  <si>
    <t xml:space="preserve">          Глава местной администрации (исполнительно-распределительного органа муниципального образования)</t>
  </si>
  <si>
    <t>7400000480</t>
  </si>
  <si>
    <t xml:space="preserve">        Резервные фонды</t>
  </si>
  <si>
    <t>0111</t>
  </si>
  <si>
    <t xml:space="preserve">          Управление резерным фондом Администрации ГП "Город Кременки</t>
  </si>
  <si>
    <t>5100407060</t>
  </si>
  <si>
    <t xml:space="preserve">            Иные выплаты текущего характера физическим лицам</t>
  </si>
  <si>
    <t>870</t>
  </si>
  <si>
    <t>296</t>
  </si>
  <si>
    <t xml:space="preserve">        Другие общегосударственные вопросы</t>
  </si>
  <si>
    <t>0113</t>
  </si>
  <si>
    <t xml:space="preserve">          Кадровый потенциал учреждений и повышение заинтересованности муниципальных служащих в качестве оказываемых услуг</t>
  </si>
  <si>
    <t>4800100670</t>
  </si>
  <si>
    <t xml:space="preserve">            Прочие несоциальные выплаты персоналу в денежной форме</t>
  </si>
  <si>
    <t>112</t>
  </si>
  <si>
    <t>212</t>
  </si>
  <si>
    <t xml:space="preserve">          Стимулирование руководителей исполнительно-распределительных органов муниципальных образований</t>
  </si>
  <si>
    <t>5100200530</t>
  </si>
  <si>
    <t>005300</t>
  </si>
  <si>
    <t xml:space="preserve">          Выполнение других обязательств государства</t>
  </si>
  <si>
    <t>7400000920</t>
  </si>
  <si>
    <t xml:space="preserve">            Увеличение стоимости прочих материальных запасов однократного применения</t>
  </si>
  <si>
    <t>349</t>
  </si>
  <si>
    <t>360</t>
  </si>
  <si>
    <t xml:space="preserve">            Штрафы за нарушение законодательства о налогах и сборах, законодательства о страховых взносах</t>
  </si>
  <si>
    <t>853</t>
  </si>
  <si>
    <t>292</t>
  </si>
  <si>
    <t xml:space="preserve">            Другие экономические санкции</t>
  </si>
  <si>
    <t>295</t>
  </si>
  <si>
    <t xml:space="preserve">            Иные выплаты текущего характера организациям</t>
  </si>
  <si>
    <t>297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</si>
  <si>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</si>
  <si>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</si>
  <si>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</si>
  <si>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</si>
  <si>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</si>
  <si>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9990051180</t>
  </si>
  <si>
    <t>21-51180-00000-00000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</si>
  <si>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</si>
  <si>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</si>
  <si>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</si>
  <si>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</si>
  <si>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Материально-техническое обеспечение в области гражданской обороны</t>
  </si>
  <si>
    <t>1010100110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</si>
  <si>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</si>
  <si>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</si>
  <si>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Реализация мероприятий по взаимодействию с муниципальным районом</t>
  </si>
  <si>
    <t>1000070660</t>
  </si>
  <si>
    <t>11</t>
  </si>
  <si>
    <t xml:space="preserve">          Реализация мероприятий</t>
  </si>
  <si>
    <t>1020100660</t>
  </si>
  <si>
    <t>12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</si>
  <si>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</si>
  <si>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</si>
  <si>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</si>
  <si>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</si>
  <si>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</si>
  <si>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2420107500</t>
  </si>
  <si>
    <t xml:space="preserve">          Реализация мероприятий подпрограммы "Совершенствование и развитие сети автомобильных дорог" поселения</t>
  </si>
  <si>
    <t>2420107510</t>
  </si>
  <si>
    <t xml:space="preserve">          Развитие системы организации движения транспортных средств и пешеходов и повышение безопасности дорожных условий</t>
  </si>
  <si>
    <t>24Б0107540</t>
  </si>
  <si>
    <t xml:space="preserve">        Другие вопросы в области национальной экономики</t>
  </si>
  <si>
    <t>0412</t>
  </si>
  <si>
    <t xml:space="preserve">          Осуществление государственных полномочий по созданию административных комиссий в муниципальных районах</t>
  </si>
  <si>
    <t>1200000900</t>
  </si>
  <si>
    <t>009000</t>
  </si>
  <si>
    <t xml:space="preserve">          Реализация мероприятий в области земельных отношений</t>
  </si>
  <si>
    <t>3810176230</t>
  </si>
  <si>
    <t xml:space="preserve">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</si>
  <si>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5800087030</t>
  </si>
  <si>
    <t>870300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</si>
  <si>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</si>
  <si>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</si>
  <si>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</si>
  <si>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</si>
  <si>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Обеспечение мероприятий по капитальному ремонту многоквартирных домов</t>
  </si>
  <si>
    <t>05Д0175050</t>
  </si>
  <si>
    <t xml:space="preserve">        Коммунальное хозяйство</t>
  </si>
  <si>
    <t>0502</t>
  </si>
  <si>
    <t xml:space="preserve">          Мероприятия направленные на развитие водопроводно-канализационного хозяйства г. Кременки</t>
  </si>
  <si>
    <t>0510171050</t>
  </si>
  <si>
    <t>243</t>
  </si>
  <si>
    <t xml:space="preserve">          Мероприятия, направленные на энергосбережение и повышение энергоэффективности в ГП "Город Кременки"</t>
  </si>
  <si>
    <t>3000107910</t>
  </si>
  <si>
    <t xml:space="preserve">        Благоустройство</t>
  </si>
  <si>
    <t>0503</t>
  </si>
  <si>
    <t xml:space="preserve">          Реализация программ формирования современной городской среды</t>
  </si>
  <si>
    <t>310F255550</t>
  </si>
  <si>
    <t>21-55550-00000-00000</t>
  </si>
  <si>
    <t xml:space="preserve">            Увеличение стоимости строительных материалов</t>
  </si>
  <si>
    <t>344</t>
  </si>
  <si>
    <t xml:space="preserve">          Реализация программ формирования современной городской среды (за счет средств областного бюджета)</t>
  </si>
  <si>
    <t>310F2S5550</t>
  </si>
  <si>
    <t>855500</t>
  </si>
  <si>
    <t>8000100660</t>
  </si>
  <si>
    <t xml:space="preserve">            Штрафы за нарушение законодательства о закупках и нарушение условий контрактов (договоров)</t>
  </si>
  <si>
    <t>293</t>
  </si>
  <si>
    <t xml:space="preserve">      ОБРАЗОВАНИЕ</t>
  </si>
  <si>
    <t>0700</t>
  </si>
  <si>
    <t xml:space="preserve">        Профессиональная подготовка, переподготовка и повышение квалификации</t>
  </si>
  <si>
    <t>0705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</si>
  <si>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</si>
  <si>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</si>
  <si>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</si>
  <si>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</si>
  <si>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Создание виртуальных концертных залов</t>
  </si>
  <si>
    <t>111A354530</t>
  </si>
  <si>
    <t>21-54530-00000-00000</t>
  </si>
  <si>
    <t xml:space="preserve">          Реализация проектов развития общественной инфраструктуры муниципальных образований, основанных на местных инициативах</t>
  </si>
  <si>
    <t>51006S0240</t>
  </si>
  <si>
    <t>002400</t>
  </si>
  <si>
    <t xml:space="preserve">          Средства на обеспечение расходных обязательств муниципальных образований Калужской области</t>
  </si>
  <si>
    <t>5100700150</t>
  </si>
  <si>
    <t>001500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</si>
  <si>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</si>
  <si>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</si>
  <si>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</si>
  <si>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</si>
  <si>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Организация предоставления дополнительных социальных гарантий отдельным категориям граждан</t>
  </si>
  <si>
    <t>0310303030</t>
  </si>
  <si>
    <t xml:space="preserve">            Пенсии, пособия, выплачиваемые работодателями, нанимателями бывшим работникам</t>
  </si>
  <si>
    <t>313</t>
  </si>
  <si>
    <t>264</t>
  </si>
  <si>
    <t xml:space="preserve">        Социальное обеспечение населения</t>
  </si>
  <si>
    <t>1003</t>
  </si>
  <si>
    <t xml:space="preserve">    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</si>
  <si>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0310100980</t>
  </si>
  <si>
    <t xml:space="preserve">            Перечисления другим бюджетам бюджетной системы Российской Федерации</t>
  </si>
  <si>
    <t>540</t>
  </si>
  <si>
    <t>251</t>
  </si>
  <si>
    <t xml:space="preserve">        Другие вопросы в области социальной политики</t>
  </si>
  <si>
    <t>1006</t>
  </si>
  <si>
    <t xml:space="preserve">          Мероприятия в области социальной политики</t>
  </si>
  <si>
    <t>0310260030</t>
  </si>
  <si>
    <t xml:space="preserve">            Пособия по социальной помощи населению в денежной форме</t>
  </si>
  <si>
    <t>321</t>
  </si>
  <si>
    <t>262</t>
  </si>
  <si>
    <t xml:space="preserve">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</si>
  <si>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633</t>
  </si>
  <si>
    <t>246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</si>
  <si>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</si>
  <si>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</si>
  <si>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</si>
  <si>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</si>
  <si>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Мероприятия в области физической культуры и спорта</t>
  </si>
  <si>
    <t>1300166010</t>
  </si>
  <si>
    <t xml:space="preserve">            Безвозмездные перечисления (передачи) текущего характера сектора государственного управления</t>
  </si>
  <si>
    <t>621</t>
  </si>
  <si>
    <t>241</t>
  </si>
  <si>
    <t xml:space="preserve">      СРЕДСТВА МАССОВОЙ ИНФОРМАЦИИ</t>
  </si>
  <si>
    <t>1200</t>
  </si>
  <si>
    <t xml:space="preserve">        Телевидение и радиовещание</t>
  </si>
  <si>
    <t>1201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</si>
  <si>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</si>
  <si>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7800000150</t>
  </si>
  <si>
    <t xml:space="preserve">        Периодическая печать и издательства</t>
  </si>
  <si>
    <t>1202</t>
  </si>
  <si>
    <t xml:space="preserve">          Поддержка средств массовой информации</t>
  </si>
  <si>
    <t>8900060060</t>
  </si>
  <si>
    <t xml:space="preserve">    Учреждение: ЖV021 Муниципальное казенное учреждение культуры "Кременковский Городской Дом Культуры."</t>
  </si>
  <si>
    <t xml:space="preserve">          Расходы на обеспечение деятельности (оказание услуг) муниципальных учреждений</t>
  </si>
  <si>
    <t>1110100990</t>
  </si>
  <si>
    <t>111</t>
  </si>
  <si>
    <t>113</t>
  </si>
  <si>
    <t>119</t>
  </si>
  <si>
    <t xml:space="preserve">          Финансовое обеспечение и (или) возмещение расходов, связанных с созданием условий для показа национальных фильмов</t>
  </si>
  <si>
    <t>1110200500</t>
  </si>
  <si>
    <t xml:space="preserve">          Финансовое обеспечение и (или) возмещение расходов, связанных с созданием условий для показа национальных фильмов за счет средств Федерального фонда социальной и экономической поддержки отечественной кинематографии</t>
  </si>
  <si>
    <t>1110200510</t>
  </si>
  <si>
    <t xml:space="preserve">          Предоставление услуг по проведению мероприятий в сфере культуры</t>
  </si>
  <si>
    <t>1120105080</t>
  </si>
  <si>
    <t xml:space="preserve">    Учреждение: ЖV022 Муниципальное казённое учреждение культуры "Кремёнковская библиотека"</t>
  </si>
  <si>
    <t>ВСЕГО РАСХОДОВ:</t>
  </si>
  <si>
    <t xml:space="preserve">Ведомственная структура расходов бюджета МО "Город Кременки" </t>
  </si>
  <si>
    <t>Приложение № 3</t>
  </si>
  <si>
    <t>3. ИСТОЧНИКИ ФИНАНСИРОВАНИЯ ДЕФИЦИТА БЮДЖЕТА</t>
  </si>
  <si>
    <t>Код строки</t>
  </si>
  <si>
    <t>Код источника финансирования
дефицита бюджета по бюджетной классификации</t>
  </si>
  <si>
    <t>Утверждённые бюджетные 
назначения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</si>
  <si>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</si>
  <si>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</si>
  <si>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</si>
  <si>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</si>
  <si>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</si>
  <si>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</si>
  <si>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</si>
  <si>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</si>
  <si>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</si>
  <si>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</si>
  <si>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</si>
  <si>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</si>
  <si>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</si>
  <si>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</si>
  <si>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</si>
  <si>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</si>
  <si>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городских поселений</t>
  </si>
  <si>
    <t>00001050201130000610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</si>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</sst>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3"/>
      <name val="Times New Roman Cyr"/>
      <charset val="204"/>
    </font>
    <font>
      <b/>
      <sz val="11"/>
      <name val="Calibri"/>
      <family val="2"/>
      <scheme val="minor"/>
    </font>
    <font>
      <b/>
      <sz val="1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8"/>
      <name val="Cambria"/>
      <family val="1"/>
      <charset val="204"/>
    </font>
    <font>
      <sz val="10"/>
      <name val="Arial Cyr"/>
    </font>
    <font>
      <sz val="12"/>
      <name val="Arial Cyr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10" fillId="0" borderId="12">
      <alignment vertical="center"/>
    </xf>
    <xf numFmtId="0" fontId="10" fillId="0" borderId="16">
      <alignment horizontal="center" vertical="center" wrapText="1"/>
    </xf>
    <xf numFmtId="0" fontId="10" fillId="0" borderId="15">
      <alignment horizontal="center" vertical="center" wrapText="1"/>
    </xf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12" applyNumberFormat="1" applyProtection="1">
      <alignment horizontal="center" vertical="center" wrapText="1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0" fontId="1" fillId="0" borderId="2" xfId="16" applyNumberFormat="1" applyProtection="1">
      <alignment horizontal="center" vertical="top" wrapText="1"/>
    </xf>
    <xf numFmtId="4" fontId="3" fillId="2" borderId="2" xfId="17" applyNumberFormat="1" applyProtection="1">
      <alignment horizontal="right" vertical="top" shrinkToFi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3" xfId="13" applyNumberFormat="1" applyFill="1" applyProtection="1">
      <alignment horizontal="center" vertical="center" wrapText="1"/>
    </xf>
    <xf numFmtId="0" fontId="1" fillId="5" borderId="7" xfId="12" applyNumberFormat="1" applyFill="1" applyBorder="1" applyProtection="1">
      <alignment horizontal="center" vertical="center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0" fontId="3" fillId="5" borderId="7" xfId="18" applyNumberFormat="1" applyFill="1" applyBorder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  <xf numFmtId="2" fontId="1" fillId="5" borderId="14" xfId="2" applyNumberFormat="1" applyFill="1" applyBorder="1" applyProtection="1"/>
    <xf numFmtId="4" fontId="3" fillId="5" borderId="2" xfId="17" applyNumberFormat="1" applyFont="1" applyFill="1" applyProtection="1">
      <alignment horizontal="right" vertical="top" shrinkToFit="1"/>
    </xf>
    <xf numFmtId="4" fontId="3" fillId="5" borderId="2" xfId="21" applyNumberFormat="1" applyFont="1" applyFill="1" applyProtection="1">
      <alignment horizontal="right" vertical="top" shrinkToFit="1"/>
    </xf>
    <xf numFmtId="0" fontId="6" fillId="5" borderId="0" xfId="0" applyFont="1" applyFill="1" applyProtection="1">
      <protection locked="0"/>
    </xf>
    <xf numFmtId="0" fontId="1" fillId="5" borderId="1" xfId="1" applyFont="1" applyFill="1" applyAlignment="1">
      <alignment wrapText="1"/>
    </xf>
    <xf numFmtId="0" fontId="1" fillId="5" borderId="2" xfId="12" applyNumberFormat="1" applyFont="1" applyFill="1" applyProtection="1">
      <alignment horizontal="center" vertical="center" wrapText="1"/>
    </xf>
    <xf numFmtId="4" fontId="1" fillId="5" borderId="2" xfId="17" applyNumberFormat="1" applyFont="1" applyFill="1" applyProtection="1">
      <alignment horizontal="right" vertical="top" shrinkToFit="1"/>
    </xf>
    <xf numFmtId="0" fontId="1" fillId="5" borderId="1" xfId="2" applyNumberFormat="1" applyFont="1" applyFill="1" applyProtection="1"/>
    <xf numFmtId="0" fontId="1" fillId="5" borderId="1" xfId="1" applyNumberFormat="1" applyFont="1" applyFill="1" applyProtection="1">
      <alignment horizontal="left" wrapText="1"/>
    </xf>
    <xf numFmtId="0" fontId="0" fillId="5" borderId="0" xfId="0" applyFont="1" applyFill="1" applyProtection="1">
      <protection locked="0"/>
    </xf>
    <xf numFmtId="1" fontId="3" fillId="0" borderId="4" xfId="20" applyNumberFormat="1" applyFont="1" applyProtection="1">
      <alignment horizontal="left" vertical="top" shrinkToFit="1"/>
    </xf>
    <xf numFmtId="4" fontId="3" fillId="3" borderId="2" xfId="21" applyNumberFormat="1" applyFont="1" applyProtection="1">
      <alignment horizontal="right" vertical="top" shrinkToFit="1"/>
    </xf>
    <xf numFmtId="10" fontId="3" fillId="5" borderId="2" xfId="22" applyNumberFormat="1" applyFont="1" applyFill="1" applyProtection="1">
      <alignment horizontal="center" vertical="top" shrinkToFit="1"/>
    </xf>
    <xf numFmtId="10" fontId="3" fillId="5" borderId="7" xfId="22" applyNumberFormat="1" applyFont="1" applyFill="1" applyBorder="1" applyProtection="1">
      <alignment horizontal="center" vertical="top" shrinkToFit="1"/>
    </xf>
    <xf numFmtId="2" fontId="3" fillId="5" borderId="14" xfId="2" applyNumberFormat="1" applyFont="1" applyFill="1" applyBorder="1" applyProtection="1"/>
    <xf numFmtId="0" fontId="6" fillId="0" borderId="0" xfId="0" applyFont="1" applyProtection="1">
      <protection locked="0"/>
    </xf>
    <xf numFmtId="1" fontId="3" fillId="0" borderId="2" xfId="14" applyNumberFormat="1" applyFont="1" applyProtection="1">
      <alignment horizontal="center" vertical="top" shrinkToFit="1"/>
    </xf>
    <xf numFmtId="0" fontId="3" fillId="0" borderId="2" xfId="15" applyNumberFormat="1" applyFont="1" applyProtection="1">
      <alignment horizontal="left" vertical="top" wrapText="1"/>
    </xf>
    <xf numFmtId="0" fontId="3" fillId="0" borderId="2" xfId="16" applyNumberFormat="1" applyFont="1" applyProtection="1">
      <alignment horizontal="center" vertical="top" wrapText="1"/>
    </xf>
    <xf numFmtId="4" fontId="3" fillId="2" borderId="2" xfId="17" applyNumberFormat="1" applyFont="1" applyProtection="1">
      <alignment horizontal="right" vertical="top" shrinkToFit="1"/>
    </xf>
    <xf numFmtId="10" fontId="3" fillId="5" borderId="2" xfId="18" applyNumberFormat="1" applyFont="1" applyFill="1" applyProtection="1">
      <alignment horizontal="center" vertical="top" shrinkToFit="1"/>
    </xf>
    <xf numFmtId="10" fontId="3" fillId="5" borderId="7" xfId="18" applyNumberFormat="1" applyFont="1" applyFill="1" applyBorder="1" applyProtection="1">
      <alignment horizontal="center" vertical="top" shrinkToFit="1"/>
    </xf>
    <xf numFmtId="0" fontId="0" fillId="5" borderId="1" xfId="0" applyFill="1" applyBorder="1" applyProtection="1">
      <protection locked="0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 applyProtection="1">
      <protection locked="0"/>
    </xf>
    <xf numFmtId="0" fontId="10" fillId="0" borderId="1" xfId="33" applyNumberFormat="1" applyBorder="1" applyProtection="1">
      <alignment vertical="center"/>
    </xf>
    <xf numFmtId="0" fontId="1" fillId="0" borderId="1" xfId="2" applyNumberFormat="1" applyAlignment="1" applyProtection="1">
      <alignment vertical="center"/>
    </xf>
    <xf numFmtId="0" fontId="12" fillId="0" borderId="14" xfId="16" applyNumberFormat="1" applyFont="1" applyBorder="1" applyAlignment="1" applyProtection="1">
      <alignment horizontal="center" vertical="center" wrapText="1"/>
    </xf>
    <xf numFmtId="0" fontId="12" fillId="0" borderId="14" xfId="29" applyNumberFormat="1" applyFont="1" applyBorder="1" applyAlignment="1" applyProtection="1">
      <alignment horizontal="center" vertical="center" wrapText="1"/>
    </xf>
    <xf numFmtId="49" fontId="12" fillId="0" borderId="14" xfId="9" applyNumberFormat="1" applyFont="1" applyBorder="1" applyAlignment="1" applyProtection="1">
      <alignment vertical="center" wrapText="1"/>
    </xf>
    <xf numFmtId="1" fontId="12" fillId="5" borderId="14" xfId="21" applyNumberFormat="1" applyFont="1" applyFill="1" applyBorder="1" applyAlignment="1" applyProtection="1">
      <alignment horizontal="center" vertical="center" shrinkToFit="1"/>
    </xf>
    <xf numFmtId="1" fontId="12" fillId="5" borderId="14" xfId="22" applyNumberFormat="1" applyFont="1" applyFill="1" applyBorder="1" applyAlignment="1" applyProtection="1">
      <alignment horizontal="center" vertical="center" shrinkToFit="1"/>
    </xf>
    <xf numFmtId="4" fontId="12" fillId="5" borderId="14" xfId="17" applyNumberFormat="1" applyFont="1" applyFill="1" applyBorder="1" applyAlignment="1" applyProtection="1">
      <alignment horizontal="right" vertical="center" shrinkToFit="1"/>
    </xf>
    <xf numFmtId="49" fontId="12" fillId="0" borderId="14" xfId="10" applyNumberFormat="1" applyFont="1" applyBorder="1" applyAlignment="1" applyProtection="1">
      <alignment horizontal="left" vertical="center" wrapText="1" indent="1"/>
    </xf>
    <xf numFmtId="1" fontId="12" fillId="5" borderId="14" xfId="1" applyNumberFormat="1" applyFont="1" applyFill="1" applyBorder="1" applyAlignment="1" applyProtection="1">
      <alignment horizontal="center" vertical="center" shrinkToFit="1"/>
    </xf>
    <xf numFmtId="1" fontId="13" fillId="5" borderId="14" xfId="3" applyNumberFormat="1" applyFont="1" applyFill="1" applyBorder="1" applyAlignment="1" applyProtection="1">
      <alignment horizontal="center" vertical="center" shrinkToFit="1"/>
    </xf>
    <xf numFmtId="4" fontId="12" fillId="5" borderId="14" xfId="18" applyNumberFormat="1" applyFont="1" applyFill="1" applyBorder="1" applyAlignment="1" applyProtection="1">
      <alignment horizontal="right" vertical="center" shrinkToFit="1"/>
    </xf>
    <xf numFmtId="4" fontId="9" fillId="5" borderId="0" xfId="0" applyNumberFormat="1" applyFont="1" applyFill="1" applyProtection="1">
      <protection locked="0"/>
    </xf>
    <xf numFmtId="0" fontId="3" fillId="5" borderId="14" xfId="13" applyNumberFormat="1" applyFont="1" applyFill="1" applyBorder="1" applyAlignment="1" applyProtection="1">
      <alignment vertical="top" wrapText="1"/>
    </xf>
    <xf numFmtId="1" fontId="3" fillId="5" borderId="14" xfId="7" applyNumberFormat="1" applyFont="1" applyFill="1" applyBorder="1" applyAlignment="1" applyProtection="1">
      <alignment horizontal="center" vertical="top" shrinkToFit="1"/>
    </xf>
    <xf numFmtId="4" fontId="3" fillId="5" borderId="14" xfId="30" applyNumberFormat="1" applyFont="1" applyFill="1" applyBorder="1" applyAlignment="1" applyProtection="1">
      <alignment horizontal="right" vertical="top" shrinkToFit="1"/>
    </xf>
    <xf numFmtId="0" fontId="1" fillId="5" borderId="14" xfId="13" applyNumberFormat="1" applyFill="1" applyBorder="1" applyAlignment="1" applyProtection="1">
      <alignment vertical="top" wrapText="1"/>
    </xf>
    <xf numFmtId="1" fontId="1" fillId="5" borderId="14" xfId="7" applyNumberFormat="1" applyFill="1" applyBorder="1" applyAlignment="1" applyProtection="1">
      <alignment horizontal="center" vertical="top" shrinkToFit="1"/>
    </xf>
    <xf numFmtId="4" fontId="1" fillId="5" borderId="14" xfId="30" applyNumberFormat="1" applyFill="1" applyBorder="1" applyAlignment="1" applyProtection="1">
      <alignment horizontal="right" vertical="top" shrinkToFit="1"/>
    </xf>
    <xf numFmtId="4" fontId="1" fillId="5" borderId="14" xfId="8" applyNumberFormat="1" applyFill="1" applyBorder="1" applyAlignment="1" applyProtection="1">
      <alignment horizontal="right" vertical="top" shrinkToFit="1"/>
    </xf>
    <xf numFmtId="4" fontId="3" fillId="5" borderId="14" xfId="9" applyNumberFormat="1" applyFont="1" applyFill="1" applyBorder="1" applyAlignment="1" applyProtection="1">
      <alignment horizontal="right" vertical="top" shrinkToFit="1"/>
    </xf>
    <xf numFmtId="0" fontId="1" fillId="5" borderId="5" xfId="2" applyNumberFormat="1" applyFill="1" applyBorder="1" applyAlignment="1" applyProtection="1">
      <alignment horizontal="center" wrapText="1"/>
    </xf>
    <xf numFmtId="0" fontId="1" fillId="5" borderId="6" xfId="2" applyNumberFormat="1" applyFill="1" applyBorder="1" applyAlignment="1" applyProtection="1">
      <alignment horizontal="center" wrapText="1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1" fillId="5" borderId="1" xfId="1" applyFont="1" applyFill="1" applyAlignment="1">
      <alignment horizontal="right" wrapText="1"/>
    </xf>
    <xf numFmtId="0" fontId="1" fillId="5" borderId="8" xfId="11" applyNumberFormat="1" applyFont="1" applyFill="1" applyBorder="1" applyAlignment="1" applyProtection="1">
      <alignment horizontal="center" vertical="center" wrapText="1"/>
    </xf>
    <xf numFmtId="0" fontId="1" fillId="5" borderId="9" xfId="11" applyNumberFormat="1" applyFont="1" applyFill="1" applyBorder="1" applyAlignment="1" applyProtection="1">
      <alignment horizontal="center" vertical="center" wrapText="1"/>
    </xf>
    <xf numFmtId="0" fontId="1" fillId="5" borderId="10" xfId="11" applyNumberFormat="1" applyFont="1" applyFill="1" applyBorder="1" applyAlignment="1" applyProtection="1">
      <alignment horizontal="center" vertical="center" wrapText="1"/>
    </xf>
    <xf numFmtId="0" fontId="1" fillId="5" borderId="11" xfId="11" applyNumberFormat="1" applyFont="1" applyFill="1" applyBorder="1" applyAlignment="1" applyProtection="1">
      <alignment horizontal="center" vertical="center" wrapText="1"/>
    </xf>
    <xf numFmtId="0" fontId="1" fillId="5" borderId="12" xfId="11" applyNumberFormat="1" applyFont="1" applyFill="1" applyBorder="1" applyAlignment="1" applyProtection="1">
      <alignment horizontal="center" vertical="center" wrapText="1"/>
    </xf>
    <xf numFmtId="0" fontId="1" fillId="5" borderId="13" xfId="11" applyNumberFormat="1" applyFont="1" applyFill="1" applyBorder="1" applyAlignment="1" applyProtection="1">
      <alignment horizontal="center" vertical="center" wrapText="1"/>
    </xf>
    <xf numFmtId="0" fontId="1" fillId="5" borderId="2" xfId="12" applyNumberFormat="1" applyFont="1" applyFill="1" applyProtection="1">
      <alignment horizontal="center" vertical="center" wrapText="1"/>
    </xf>
    <xf numFmtId="0" fontId="1" fillId="5" borderId="2" xfId="12" applyFont="1" applyFill="1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5" borderId="2" xfId="11" applyNumberFormat="1" applyFont="1" applyFill="1" applyProtection="1">
      <alignment horizontal="center" vertical="center" wrapText="1"/>
    </xf>
    <xf numFmtId="0" fontId="1" fillId="5" borderId="2" xfId="11" applyFont="1" applyFill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7" xfId="11" applyFill="1" applyBorder="1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1" fontId="3" fillId="0" borderId="2" xfId="19" applyNumberFormat="1" applyFont="1" applyProtection="1">
      <alignment horizontal="left" vertical="top" shrinkToFit="1"/>
    </xf>
    <xf numFmtId="1" fontId="3" fillId="0" borderId="2" xfId="19" applyFont="1">
      <alignment horizontal="left" vertical="top" shrinkToFi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3" fillId="5" borderId="14" xfId="16" applyNumberFormat="1" applyFont="1" applyFill="1" applyBorder="1" applyAlignment="1" applyProtection="1">
      <alignment horizontal="left"/>
    </xf>
    <xf numFmtId="0" fontId="3" fillId="5" borderId="14" xfId="16" applyFont="1" applyFill="1" applyBorder="1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0" fontId="8" fillId="0" borderId="1" xfId="29" applyNumberFormat="1" applyFont="1" applyBorder="1" applyAlignment="1" applyProtection="1">
      <alignment horizontal="center"/>
    </xf>
    <xf numFmtId="0" fontId="1" fillId="5" borderId="14" xfId="6" applyNumberFormat="1" applyFill="1" applyBorder="1" applyProtection="1">
      <alignment horizontal="center" vertical="center" wrapText="1"/>
    </xf>
    <xf numFmtId="0" fontId="1" fillId="5" borderId="14" xfId="6" applyFill="1" applyBorder="1">
      <alignment horizontal="center" vertical="center" wrapText="1"/>
    </xf>
    <xf numFmtId="0" fontId="3" fillId="5" borderId="1" xfId="21" applyNumberFormat="1" applyFill="1" applyBorder="1" applyAlignment="1" applyProtection="1">
      <alignment horizontal="right"/>
    </xf>
    <xf numFmtId="4" fontId="3" fillId="5" borderId="1" xfId="21" applyFill="1" applyBorder="1" applyAlignment="1">
      <alignment horizontal="right"/>
    </xf>
    <xf numFmtId="0" fontId="2" fillId="0" borderId="1" xfId="32" applyNumberFormat="1" applyAlignment="1" applyProtection="1">
      <alignment horizontal="center" vertical="center" wrapText="1"/>
    </xf>
    <xf numFmtId="0" fontId="2" fillId="0" borderId="1" xfId="32" applyAlignment="1">
      <alignment horizontal="center" vertical="center" wrapText="1"/>
    </xf>
    <xf numFmtId="0" fontId="11" fillId="0" borderId="14" xfId="34" applyNumberFormat="1" applyFont="1" applyBorder="1" applyProtection="1">
      <alignment horizontal="center" vertical="center" wrapText="1"/>
    </xf>
    <xf numFmtId="0" fontId="11" fillId="0" borderId="14" xfId="34" applyFont="1" applyBorder="1">
      <alignment horizontal="center" vertical="center" wrapText="1"/>
    </xf>
    <xf numFmtId="0" fontId="11" fillId="0" borderId="14" xfId="35" applyNumberFormat="1" applyFont="1" applyBorder="1" applyProtection="1">
      <alignment horizontal="center" vertical="center" wrapText="1"/>
    </xf>
    <xf numFmtId="0" fontId="11" fillId="0" borderId="14" xfId="35" applyFont="1" applyBorder="1">
      <alignment horizontal="center" vertical="center" wrapText="1"/>
    </xf>
    <xf numFmtId="0" fontId="12" fillId="0" borderId="14" xfId="16" applyNumberFormat="1" applyFont="1" applyBorder="1" applyAlignment="1" applyProtection="1">
      <alignment horizontal="center" vertical="center" wrapText="1"/>
    </xf>
    <xf numFmtId="0" fontId="12" fillId="0" borderId="14" xfId="16" applyFont="1" applyBorder="1" applyAlignment="1">
      <alignment horizontal="center" vertical="center" wrapText="1"/>
    </xf>
    <xf numFmtId="0" fontId="3" fillId="5" borderId="1" xfId="20" applyNumberFormat="1" applyFill="1" applyBorder="1" applyAlignment="1" applyProtection="1">
      <alignment wrapText="1"/>
    </xf>
    <xf numFmtId="1" fontId="3" fillId="5" borderId="1" xfId="20" applyFill="1" applyBorder="1" applyAlignment="1">
      <alignment wrapText="1"/>
    </xf>
    <xf numFmtId="1" fontId="14" fillId="5" borderId="1" xfId="20" applyFont="1" applyFill="1" applyBorder="1" applyAlignment="1">
      <alignment horizontal="center" wrapText="1"/>
    </xf>
  </cellXfs>
  <cellStyles count="36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57" xfId="32"/>
    <cellStyle name="xl68" xfId="33"/>
    <cellStyle name="xl69" xfId="34"/>
    <cellStyle name="xl70" xfId="3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showGridLines="0" showZeros="0" topLeftCell="B1" zoomScaleNormal="100" zoomScaleSheetLayoutView="100" workbookViewId="0">
      <pane ySplit="5" topLeftCell="A6" activePane="bottomLeft" state="frozen"/>
      <selection pane="bottomLeft" activeCell="AL9" sqref="AL9"/>
    </sheetView>
  </sheetViews>
  <sheetFormatPr defaultRowHeight="15" outlineLevelRow="3" x14ac:dyDescent="0.25"/>
  <cols>
    <col min="1" max="1" width="9.140625" style="1" hidden="1"/>
    <col min="2" max="2" width="47.7109375" style="1" customWidth="1"/>
    <col min="3" max="3" width="21.7109375" style="1" customWidth="1"/>
    <col min="4" max="14" width="9.140625" style="1" hidden="1"/>
    <col min="15" max="15" width="15.7109375" style="28" customWidth="1"/>
    <col min="16" max="26" width="9.140625" style="28" hidden="1"/>
    <col min="27" max="27" width="15.7109375" style="28" customWidth="1"/>
    <col min="28" max="34" width="9.140625" style="12" hidden="1"/>
    <col min="35" max="35" width="11.85546875" style="12" customWidth="1"/>
    <col min="36" max="36" width="9.140625" style="12"/>
    <col min="37" max="16384" width="9.140625" style="1"/>
  </cols>
  <sheetData>
    <row r="1" spans="1:36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68" t="s">
        <v>203</v>
      </c>
      <c r="AB1" s="68"/>
      <c r="AC1" s="68"/>
      <c r="AD1" s="68"/>
      <c r="AE1" s="68"/>
      <c r="AF1" s="68"/>
      <c r="AG1" s="68"/>
      <c r="AH1" s="68"/>
      <c r="AI1" s="68"/>
    </row>
    <row r="2" spans="1:36" ht="45.75" customHeight="1" x14ac:dyDescent="0.25">
      <c r="A2" s="8"/>
      <c r="B2" s="67" t="s">
        <v>202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6" ht="12.75" customHeight="1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11"/>
    </row>
    <row r="4" spans="1:36" ht="30" customHeight="1" x14ac:dyDescent="0.25">
      <c r="A4" s="92" t="s">
        <v>2</v>
      </c>
      <c r="B4" s="94" t="s">
        <v>3</v>
      </c>
      <c r="C4" s="96" t="s">
        <v>4</v>
      </c>
      <c r="D4" s="90" t="s">
        <v>6</v>
      </c>
      <c r="E4" s="91"/>
      <c r="F4" s="91"/>
      <c r="G4" s="90" t="s">
        <v>7</v>
      </c>
      <c r="H4" s="91"/>
      <c r="I4" s="91"/>
      <c r="J4" s="77" t="s">
        <v>2</v>
      </c>
      <c r="K4" s="77" t="s">
        <v>2</v>
      </c>
      <c r="L4" s="77" t="s">
        <v>2</v>
      </c>
      <c r="M4" s="77" t="s">
        <v>2</v>
      </c>
      <c r="N4" s="77" t="s">
        <v>2</v>
      </c>
      <c r="O4" s="75" t="s">
        <v>8</v>
      </c>
      <c r="P4" s="75" t="s">
        <v>2</v>
      </c>
      <c r="Q4" s="75" t="s">
        <v>2</v>
      </c>
      <c r="R4" s="75" t="s">
        <v>2</v>
      </c>
      <c r="S4" s="75" t="s">
        <v>2</v>
      </c>
      <c r="T4" s="75" t="s">
        <v>2</v>
      </c>
      <c r="U4" s="75" t="s">
        <v>2</v>
      </c>
      <c r="V4" s="79" t="s">
        <v>9</v>
      </c>
      <c r="W4" s="80"/>
      <c r="X4" s="80"/>
      <c r="Y4" s="69" t="s">
        <v>201</v>
      </c>
      <c r="Z4" s="70"/>
      <c r="AA4" s="71"/>
      <c r="AB4" s="13" t="s">
        <v>2</v>
      </c>
      <c r="AC4" s="81" t="s">
        <v>10</v>
      </c>
      <c r="AD4" s="82"/>
      <c r="AE4" s="81" t="s">
        <v>11</v>
      </c>
      <c r="AF4" s="82"/>
      <c r="AG4" s="81" t="s">
        <v>12</v>
      </c>
      <c r="AH4" s="83"/>
      <c r="AI4" s="65" t="s">
        <v>200</v>
      </c>
    </row>
    <row r="5" spans="1:36" ht="15" customHeight="1" x14ac:dyDescent="0.25">
      <c r="A5" s="93"/>
      <c r="B5" s="95"/>
      <c r="C5" s="97"/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78"/>
      <c r="K5" s="78"/>
      <c r="L5" s="78"/>
      <c r="M5" s="78"/>
      <c r="N5" s="78"/>
      <c r="O5" s="76"/>
      <c r="P5" s="76"/>
      <c r="Q5" s="76"/>
      <c r="R5" s="76"/>
      <c r="S5" s="76"/>
      <c r="T5" s="76"/>
      <c r="U5" s="76"/>
      <c r="V5" s="24" t="s">
        <v>2</v>
      </c>
      <c r="W5" s="24" t="s">
        <v>2</v>
      </c>
      <c r="X5" s="24" t="s">
        <v>2</v>
      </c>
      <c r="Y5" s="72"/>
      <c r="Z5" s="73"/>
      <c r="AA5" s="74"/>
      <c r="AB5" s="10"/>
      <c r="AC5" s="10" t="s">
        <v>2</v>
      </c>
      <c r="AD5" s="10" t="s">
        <v>2</v>
      </c>
      <c r="AE5" s="10" t="s">
        <v>2</v>
      </c>
      <c r="AF5" s="10" t="s">
        <v>2</v>
      </c>
      <c r="AG5" s="10" t="s">
        <v>2</v>
      </c>
      <c r="AH5" s="14" t="s">
        <v>2</v>
      </c>
      <c r="AI5" s="66"/>
    </row>
    <row r="6" spans="1:36" s="34" customFormat="1" x14ac:dyDescent="0.25">
      <c r="A6" s="35" t="s">
        <v>13</v>
      </c>
      <c r="B6" s="36" t="s">
        <v>14</v>
      </c>
      <c r="C6" s="35" t="s">
        <v>13</v>
      </c>
      <c r="D6" s="37"/>
      <c r="E6" s="35"/>
      <c r="F6" s="35"/>
      <c r="G6" s="35"/>
      <c r="H6" s="35"/>
      <c r="I6" s="35"/>
      <c r="J6" s="35"/>
      <c r="K6" s="35"/>
      <c r="L6" s="35"/>
      <c r="M6" s="38">
        <v>0</v>
      </c>
      <c r="N6" s="38">
        <v>1970817.43</v>
      </c>
      <c r="O6" s="20">
        <v>42627213.5</v>
      </c>
      <c r="P6" s="20">
        <v>42627213.5</v>
      </c>
      <c r="Q6" s="20">
        <v>42627213.5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18268249.390000001</v>
      </c>
      <c r="X6" s="20">
        <v>18268249.390000001</v>
      </c>
      <c r="Y6" s="20">
        <v>0</v>
      </c>
      <c r="Z6" s="20">
        <v>18268249.390000001</v>
      </c>
      <c r="AA6" s="20">
        <v>18268249.390000001</v>
      </c>
      <c r="AB6" s="20">
        <v>18268249.390000001</v>
      </c>
      <c r="AC6" s="20">
        <v>24358964.109999999</v>
      </c>
      <c r="AD6" s="39">
        <v>0.42855837597735541</v>
      </c>
      <c r="AE6" s="20">
        <v>24358964.109999999</v>
      </c>
      <c r="AF6" s="39">
        <v>0.42855837597735541</v>
      </c>
      <c r="AG6" s="20">
        <v>0</v>
      </c>
      <c r="AH6" s="40"/>
      <c r="AI6" s="33">
        <f>AA6/O6*100</f>
        <v>42.855837597735544</v>
      </c>
      <c r="AJ6" s="22"/>
    </row>
    <row r="7" spans="1:36" outlineLevel="1" x14ac:dyDescent="0.25">
      <c r="A7" s="4" t="s">
        <v>15</v>
      </c>
      <c r="B7" s="5" t="s">
        <v>16</v>
      </c>
      <c r="C7" s="4" t="s">
        <v>15</v>
      </c>
      <c r="D7" s="6"/>
      <c r="E7" s="4"/>
      <c r="F7" s="4"/>
      <c r="G7" s="4"/>
      <c r="H7" s="4"/>
      <c r="I7" s="4"/>
      <c r="J7" s="4"/>
      <c r="K7" s="4"/>
      <c r="L7" s="4"/>
      <c r="M7" s="7">
        <v>0</v>
      </c>
      <c r="N7" s="7">
        <v>340063.02</v>
      </c>
      <c r="O7" s="25">
        <v>7563063.0199999996</v>
      </c>
      <c r="P7" s="25">
        <v>7563063.0199999996</v>
      </c>
      <c r="Q7" s="25">
        <v>7563063.0199999996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3710572.75</v>
      </c>
      <c r="X7" s="25">
        <v>3710572.75</v>
      </c>
      <c r="Y7" s="25">
        <v>0</v>
      </c>
      <c r="Z7" s="25">
        <v>3710572.75</v>
      </c>
      <c r="AA7" s="25">
        <v>3710572.75</v>
      </c>
      <c r="AB7" s="15">
        <v>3710572.75</v>
      </c>
      <c r="AC7" s="15">
        <v>3852490.27</v>
      </c>
      <c r="AD7" s="16">
        <v>0.49061772197159348</v>
      </c>
      <c r="AE7" s="15">
        <v>3852490.27</v>
      </c>
      <c r="AF7" s="16">
        <v>0.49061772197159348</v>
      </c>
      <c r="AG7" s="15">
        <v>0</v>
      </c>
      <c r="AH7" s="17"/>
      <c r="AI7" s="19">
        <f t="shared" ref="AI7:AI66" si="0">AA7/O7*100</f>
        <v>49.06177219715935</v>
      </c>
    </row>
    <row r="8" spans="1:36" outlineLevel="2" x14ac:dyDescent="0.25">
      <c r="A8" s="4" t="s">
        <v>17</v>
      </c>
      <c r="B8" s="5" t="s">
        <v>18</v>
      </c>
      <c r="C8" s="4" t="s">
        <v>17</v>
      </c>
      <c r="D8" s="6"/>
      <c r="E8" s="4"/>
      <c r="F8" s="4"/>
      <c r="G8" s="4"/>
      <c r="H8" s="4"/>
      <c r="I8" s="4"/>
      <c r="J8" s="4"/>
      <c r="K8" s="4"/>
      <c r="L8" s="4"/>
      <c r="M8" s="7">
        <v>0</v>
      </c>
      <c r="N8" s="7">
        <v>340063.02</v>
      </c>
      <c r="O8" s="25">
        <v>7563063.0199999996</v>
      </c>
      <c r="P8" s="25">
        <v>7563063.0199999996</v>
      </c>
      <c r="Q8" s="25">
        <v>7563063.0199999996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3710572.75</v>
      </c>
      <c r="X8" s="25">
        <v>3710572.75</v>
      </c>
      <c r="Y8" s="25">
        <v>0</v>
      </c>
      <c r="Z8" s="25">
        <v>3710572.75</v>
      </c>
      <c r="AA8" s="25">
        <v>3710572.75</v>
      </c>
      <c r="AB8" s="15">
        <v>3710572.75</v>
      </c>
      <c r="AC8" s="15">
        <v>3852490.27</v>
      </c>
      <c r="AD8" s="16">
        <v>0.49061772197159348</v>
      </c>
      <c r="AE8" s="15">
        <v>3852490.27</v>
      </c>
      <c r="AF8" s="16">
        <v>0.49061772197159348</v>
      </c>
      <c r="AG8" s="15">
        <v>0</v>
      </c>
      <c r="AH8" s="17"/>
      <c r="AI8" s="19">
        <f t="shared" si="0"/>
        <v>49.06177219715935</v>
      </c>
    </row>
    <row r="9" spans="1:36" ht="80.25" customHeight="1" outlineLevel="3" x14ac:dyDescent="0.25">
      <c r="A9" s="4" t="s">
        <v>19</v>
      </c>
      <c r="B9" s="5" t="s">
        <v>20</v>
      </c>
      <c r="C9" s="4" t="s">
        <v>19</v>
      </c>
      <c r="D9" s="6"/>
      <c r="E9" s="4"/>
      <c r="F9" s="4"/>
      <c r="G9" s="4"/>
      <c r="H9" s="4"/>
      <c r="I9" s="4"/>
      <c r="J9" s="4"/>
      <c r="K9" s="4"/>
      <c r="L9" s="4"/>
      <c r="M9" s="7">
        <v>0</v>
      </c>
      <c r="N9" s="7">
        <v>0</v>
      </c>
      <c r="O9" s="25">
        <v>7155000</v>
      </c>
      <c r="P9" s="25">
        <v>7155000</v>
      </c>
      <c r="Q9" s="25">
        <v>7155000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3236195.1</v>
      </c>
      <c r="X9" s="25">
        <v>3236195.1</v>
      </c>
      <c r="Y9" s="25">
        <v>0</v>
      </c>
      <c r="Z9" s="25">
        <v>3236195.1</v>
      </c>
      <c r="AA9" s="25">
        <v>3236195.1</v>
      </c>
      <c r="AB9" s="15">
        <v>3236195.1</v>
      </c>
      <c r="AC9" s="15">
        <v>3918804.9</v>
      </c>
      <c r="AD9" s="16">
        <v>0.45229840670859539</v>
      </c>
      <c r="AE9" s="15">
        <v>3918804.9</v>
      </c>
      <c r="AF9" s="16">
        <v>0.45229840670859539</v>
      </c>
      <c r="AG9" s="15">
        <v>0</v>
      </c>
      <c r="AH9" s="17"/>
      <c r="AI9" s="19">
        <f t="shared" si="0"/>
        <v>45.229840670859538</v>
      </c>
    </row>
    <row r="10" spans="1:36" ht="89.25" outlineLevel="3" x14ac:dyDescent="0.25">
      <c r="A10" s="4" t="s">
        <v>21</v>
      </c>
      <c r="B10" s="5" t="s">
        <v>22</v>
      </c>
      <c r="C10" s="4" t="s">
        <v>21</v>
      </c>
      <c r="D10" s="6"/>
      <c r="E10" s="4"/>
      <c r="F10" s="4"/>
      <c r="G10" s="4"/>
      <c r="H10" s="4"/>
      <c r="I10" s="4"/>
      <c r="J10" s="4"/>
      <c r="K10" s="4"/>
      <c r="L10" s="4"/>
      <c r="M10" s="7">
        <v>0</v>
      </c>
      <c r="N10" s="7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212.7</v>
      </c>
      <c r="X10" s="25">
        <v>212.7</v>
      </c>
      <c r="Y10" s="25">
        <v>0</v>
      </c>
      <c r="Z10" s="25">
        <v>212.7</v>
      </c>
      <c r="AA10" s="25">
        <v>212.7</v>
      </c>
      <c r="AB10" s="15">
        <v>212.7</v>
      </c>
      <c r="AC10" s="15">
        <v>-212.7</v>
      </c>
      <c r="AD10" s="16"/>
      <c r="AE10" s="15">
        <v>-212.7</v>
      </c>
      <c r="AF10" s="16"/>
      <c r="AG10" s="15">
        <v>0</v>
      </c>
      <c r="AH10" s="17"/>
      <c r="AI10" s="19"/>
    </row>
    <row r="11" spans="1:36" ht="63.75" outlineLevel="3" x14ac:dyDescent="0.25">
      <c r="A11" s="4" t="s">
        <v>23</v>
      </c>
      <c r="B11" s="5" t="s">
        <v>24</v>
      </c>
      <c r="C11" s="4" t="s">
        <v>23</v>
      </c>
      <c r="D11" s="6"/>
      <c r="E11" s="4"/>
      <c r="F11" s="4"/>
      <c r="G11" s="4"/>
      <c r="H11" s="4"/>
      <c r="I11" s="4"/>
      <c r="J11" s="4"/>
      <c r="K11" s="4"/>
      <c r="L11" s="4"/>
      <c r="M11" s="7">
        <v>0</v>
      </c>
      <c r="N11" s="7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3278.4</v>
      </c>
      <c r="X11" s="25">
        <v>3278.4</v>
      </c>
      <c r="Y11" s="25">
        <v>0</v>
      </c>
      <c r="Z11" s="25">
        <v>3278.4</v>
      </c>
      <c r="AA11" s="25">
        <v>3278.4</v>
      </c>
      <c r="AB11" s="15">
        <v>3278.4</v>
      </c>
      <c r="AC11" s="15">
        <v>-3278.4</v>
      </c>
      <c r="AD11" s="16"/>
      <c r="AE11" s="15">
        <v>-3278.4</v>
      </c>
      <c r="AF11" s="16"/>
      <c r="AG11" s="15">
        <v>0</v>
      </c>
      <c r="AH11" s="17"/>
      <c r="AI11" s="19"/>
    </row>
    <row r="12" spans="1:36" ht="114.75" outlineLevel="3" x14ac:dyDescent="0.25">
      <c r="A12" s="4" t="s">
        <v>25</v>
      </c>
      <c r="B12" s="5" t="s">
        <v>26</v>
      </c>
      <c r="C12" s="4" t="s">
        <v>25</v>
      </c>
      <c r="D12" s="6"/>
      <c r="E12" s="4"/>
      <c r="F12" s="4"/>
      <c r="G12" s="4"/>
      <c r="H12" s="4"/>
      <c r="I12" s="4"/>
      <c r="J12" s="4"/>
      <c r="K12" s="4"/>
      <c r="L12" s="4"/>
      <c r="M12" s="7">
        <v>0</v>
      </c>
      <c r="N12" s="7">
        <v>0</v>
      </c>
      <c r="O12" s="25">
        <v>13000</v>
      </c>
      <c r="P12" s="25">
        <v>13000</v>
      </c>
      <c r="Q12" s="25">
        <v>13000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7697.9</v>
      </c>
      <c r="X12" s="25">
        <v>7697.9</v>
      </c>
      <c r="Y12" s="25">
        <v>0</v>
      </c>
      <c r="Z12" s="25">
        <v>7697.9</v>
      </c>
      <c r="AA12" s="25">
        <v>7697.9</v>
      </c>
      <c r="AB12" s="15">
        <v>7697.9</v>
      </c>
      <c r="AC12" s="15">
        <v>5302.1</v>
      </c>
      <c r="AD12" s="16">
        <v>0.59214615384615388</v>
      </c>
      <c r="AE12" s="15">
        <v>5302.1</v>
      </c>
      <c r="AF12" s="16">
        <v>0.59214615384615388</v>
      </c>
      <c r="AG12" s="15">
        <v>0</v>
      </c>
      <c r="AH12" s="17"/>
      <c r="AI12" s="19">
        <f t="shared" si="0"/>
        <v>59.214615384615378</v>
      </c>
    </row>
    <row r="13" spans="1:36" ht="127.5" outlineLevel="3" x14ac:dyDescent="0.25">
      <c r="A13" s="4" t="s">
        <v>27</v>
      </c>
      <c r="B13" s="5" t="s">
        <v>28</v>
      </c>
      <c r="C13" s="4" t="s">
        <v>27</v>
      </c>
      <c r="D13" s="6"/>
      <c r="E13" s="4"/>
      <c r="F13" s="4"/>
      <c r="G13" s="4"/>
      <c r="H13" s="4"/>
      <c r="I13" s="4"/>
      <c r="J13" s="4"/>
      <c r="K13" s="4"/>
      <c r="L13" s="4"/>
      <c r="M13" s="7">
        <v>0</v>
      </c>
      <c r="N13" s="7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103.83</v>
      </c>
      <c r="X13" s="25">
        <v>103.83</v>
      </c>
      <c r="Y13" s="25">
        <v>0</v>
      </c>
      <c r="Z13" s="25">
        <v>103.83</v>
      </c>
      <c r="AA13" s="25">
        <v>103.83</v>
      </c>
      <c r="AB13" s="15">
        <v>103.83</v>
      </c>
      <c r="AC13" s="15">
        <v>-103.83</v>
      </c>
      <c r="AD13" s="16"/>
      <c r="AE13" s="15">
        <v>-103.83</v>
      </c>
      <c r="AF13" s="16"/>
      <c r="AG13" s="15">
        <v>0</v>
      </c>
      <c r="AH13" s="17"/>
      <c r="AI13" s="19"/>
    </row>
    <row r="14" spans="1:36" ht="114.75" outlineLevel="3" x14ac:dyDescent="0.25">
      <c r="A14" s="4" t="s">
        <v>29</v>
      </c>
      <c r="B14" s="5" t="s">
        <v>30</v>
      </c>
      <c r="C14" s="4" t="s">
        <v>29</v>
      </c>
      <c r="D14" s="6"/>
      <c r="E14" s="4"/>
      <c r="F14" s="4"/>
      <c r="G14" s="4"/>
      <c r="H14" s="4"/>
      <c r="I14" s="4"/>
      <c r="J14" s="4"/>
      <c r="K14" s="4"/>
      <c r="L14" s="4"/>
      <c r="M14" s="7">
        <v>0</v>
      </c>
      <c r="N14" s="7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-100</v>
      </c>
      <c r="X14" s="25">
        <v>-100</v>
      </c>
      <c r="Y14" s="25">
        <v>0</v>
      </c>
      <c r="Z14" s="25">
        <v>-100</v>
      </c>
      <c r="AA14" s="25">
        <v>-100</v>
      </c>
      <c r="AB14" s="15">
        <v>-100</v>
      </c>
      <c r="AC14" s="15">
        <v>100</v>
      </c>
      <c r="AD14" s="16"/>
      <c r="AE14" s="15">
        <v>100</v>
      </c>
      <c r="AF14" s="16"/>
      <c r="AG14" s="15">
        <v>0</v>
      </c>
      <c r="AH14" s="17"/>
      <c r="AI14" s="19"/>
    </row>
    <row r="15" spans="1:36" ht="51" outlineLevel="3" x14ac:dyDescent="0.25">
      <c r="A15" s="4" t="s">
        <v>31</v>
      </c>
      <c r="B15" s="5" t="s">
        <v>32</v>
      </c>
      <c r="C15" s="4" t="s">
        <v>31</v>
      </c>
      <c r="D15" s="6"/>
      <c r="E15" s="4"/>
      <c r="F15" s="4"/>
      <c r="G15" s="4"/>
      <c r="H15" s="4"/>
      <c r="I15" s="4"/>
      <c r="J15" s="4"/>
      <c r="K15" s="4"/>
      <c r="L15" s="4"/>
      <c r="M15" s="7">
        <v>0</v>
      </c>
      <c r="N15" s="7">
        <v>0</v>
      </c>
      <c r="O15" s="25">
        <v>55000</v>
      </c>
      <c r="P15" s="25">
        <v>55000</v>
      </c>
      <c r="Q15" s="25">
        <v>55000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24641.7</v>
      </c>
      <c r="X15" s="25">
        <v>24641.7</v>
      </c>
      <c r="Y15" s="25">
        <v>0</v>
      </c>
      <c r="Z15" s="25">
        <v>24641.7</v>
      </c>
      <c r="AA15" s="25">
        <v>24641.7</v>
      </c>
      <c r="AB15" s="15">
        <v>24641.7</v>
      </c>
      <c r="AC15" s="15">
        <v>30358.3</v>
      </c>
      <c r="AD15" s="16">
        <v>0.44803090909090909</v>
      </c>
      <c r="AE15" s="15">
        <v>30358.3</v>
      </c>
      <c r="AF15" s="16">
        <v>0.44803090909090909</v>
      </c>
      <c r="AG15" s="15">
        <v>0</v>
      </c>
      <c r="AH15" s="17"/>
      <c r="AI15" s="19">
        <f t="shared" si="0"/>
        <v>44.803090909090912</v>
      </c>
    </row>
    <row r="16" spans="1:36" ht="63.75" outlineLevel="3" x14ac:dyDescent="0.25">
      <c r="A16" s="4" t="s">
        <v>33</v>
      </c>
      <c r="B16" s="5" t="s">
        <v>34</v>
      </c>
      <c r="C16" s="4" t="s">
        <v>33</v>
      </c>
      <c r="D16" s="6"/>
      <c r="E16" s="4"/>
      <c r="F16" s="4"/>
      <c r="G16" s="4"/>
      <c r="H16" s="4"/>
      <c r="I16" s="4"/>
      <c r="J16" s="4"/>
      <c r="K16" s="4"/>
      <c r="L16" s="4"/>
      <c r="M16" s="7">
        <v>0</v>
      </c>
      <c r="N16" s="7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9.48</v>
      </c>
      <c r="X16" s="25">
        <v>9.48</v>
      </c>
      <c r="Y16" s="25">
        <v>0</v>
      </c>
      <c r="Z16" s="25">
        <v>9.48</v>
      </c>
      <c r="AA16" s="25">
        <v>9.48</v>
      </c>
      <c r="AB16" s="15">
        <v>9.48</v>
      </c>
      <c r="AC16" s="15">
        <v>-9.48</v>
      </c>
      <c r="AD16" s="16"/>
      <c r="AE16" s="15">
        <v>-9.48</v>
      </c>
      <c r="AF16" s="16"/>
      <c r="AG16" s="15">
        <v>0</v>
      </c>
      <c r="AH16" s="17"/>
      <c r="AI16" s="19"/>
    </row>
    <row r="17" spans="1:35" ht="51" outlineLevel="3" x14ac:dyDescent="0.25">
      <c r="A17" s="4" t="s">
        <v>35</v>
      </c>
      <c r="B17" s="5" t="s">
        <v>36</v>
      </c>
      <c r="C17" s="4" t="s">
        <v>35</v>
      </c>
      <c r="D17" s="6"/>
      <c r="E17" s="4"/>
      <c r="F17" s="4"/>
      <c r="G17" s="4"/>
      <c r="H17" s="4"/>
      <c r="I17" s="4"/>
      <c r="J17" s="4"/>
      <c r="K17" s="4"/>
      <c r="L17" s="4"/>
      <c r="M17" s="7">
        <v>0</v>
      </c>
      <c r="N17" s="7">
        <v>340063.02</v>
      </c>
      <c r="O17" s="25">
        <v>340063.02</v>
      </c>
      <c r="P17" s="25">
        <v>340063.02</v>
      </c>
      <c r="Q17" s="25">
        <v>340063.02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438533.64</v>
      </c>
      <c r="X17" s="25">
        <v>438533.64</v>
      </c>
      <c r="Y17" s="25">
        <v>0</v>
      </c>
      <c r="Z17" s="25">
        <v>438533.64</v>
      </c>
      <c r="AA17" s="25">
        <v>438533.64</v>
      </c>
      <c r="AB17" s="15">
        <v>438533.64</v>
      </c>
      <c r="AC17" s="15">
        <v>-98470.62</v>
      </c>
      <c r="AD17" s="16">
        <v>1.2895657987157791</v>
      </c>
      <c r="AE17" s="15">
        <v>-98470.62</v>
      </c>
      <c r="AF17" s="16">
        <v>1.2895657987157791</v>
      </c>
      <c r="AG17" s="15">
        <v>0</v>
      </c>
      <c r="AH17" s="17"/>
      <c r="AI17" s="19">
        <f t="shared" si="0"/>
        <v>128.9565798715779</v>
      </c>
    </row>
    <row r="18" spans="1:35" ht="38.25" outlineLevel="1" x14ac:dyDescent="0.25">
      <c r="A18" s="4" t="s">
        <v>37</v>
      </c>
      <c r="B18" s="5" t="s">
        <v>38</v>
      </c>
      <c r="C18" s="4" t="s">
        <v>37</v>
      </c>
      <c r="D18" s="6"/>
      <c r="E18" s="4"/>
      <c r="F18" s="4"/>
      <c r="G18" s="4"/>
      <c r="H18" s="4"/>
      <c r="I18" s="4"/>
      <c r="J18" s="4"/>
      <c r="K18" s="4"/>
      <c r="L18" s="4"/>
      <c r="M18" s="7">
        <v>0</v>
      </c>
      <c r="N18" s="7">
        <v>0</v>
      </c>
      <c r="O18" s="25">
        <v>316770</v>
      </c>
      <c r="P18" s="25">
        <v>316770</v>
      </c>
      <c r="Q18" s="25">
        <v>316770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149023.4</v>
      </c>
      <c r="X18" s="25">
        <v>149023.4</v>
      </c>
      <c r="Y18" s="25">
        <v>0</v>
      </c>
      <c r="Z18" s="25">
        <v>149023.4</v>
      </c>
      <c r="AA18" s="25">
        <v>149023.4</v>
      </c>
      <c r="AB18" s="15">
        <v>149023.4</v>
      </c>
      <c r="AC18" s="15">
        <v>167746.6</v>
      </c>
      <c r="AD18" s="16">
        <v>0.4704466963411939</v>
      </c>
      <c r="AE18" s="15">
        <v>167746.6</v>
      </c>
      <c r="AF18" s="16">
        <v>0.4704466963411939</v>
      </c>
      <c r="AG18" s="15">
        <v>0</v>
      </c>
      <c r="AH18" s="17"/>
      <c r="AI18" s="19">
        <f t="shared" si="0"/>
        <v>47.044669634119387</v>
      </c>
    </row>
    <row r="19" spans="1:35" ht="38.25" outlineLevel="2" x14ac:dyDescent="0.25">
      <c r="A19" s="4" t="s">
        <v>39</v>
      </c>
      <c r="B19" s="5" t="s">
        <v>40</v>
      </c>
      <c r="C19" s="4" t="s">
        <v>39</v>
      </c>
      <c r="D19" s="6"/>
      <c r="E19" s="4"/>
      <c r="F19" s="4"/>
      <c r="G19" s="4"/>
      <c r="H19" s="4"/>
      <c r="I19" s="4"/>
      <c r="J19" s="4"/>
      <c r="K19" s="4"/>
      <c r="L19" s="4"/>
      <c r="M19" s="7">
        <v>0</v>
      </c>
      <c r="N19" s="7">
        <v>0</v>
      </c>
      <c r="O19" s="25">
        <v>316770</v>
      </c>
      <c r="P19" s="25">
        <v>316770</v>
      </c>
      <c r="Q19" s="25">
        <v>316770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149023.4</v>
      </c>
      <c r="X19" s="25">
        <v>149023.4</v>
      </c>
      <c r="Y19" s="25">
        <v>0</v>
      </c>
      <c r="Z19" s="25">
        <v>149023.4</v>
      </c>
      <c r="AA19" s="25">
        <v>149023.4</v>
      </c>
      <c r="AB19" s="15">
        <v>149023.4</v>
      </c>
      <c r="AC19" s="15">
        <v>167746.6</v>
      </c>
      <c r="AD19" s="16">
        <v>0.4704466963411939</v>
      </c>
      <c r="AE19" s="15">
        <v>167746.6</v>
      </c>
      <c r="AF19" s="16">
        <v>0.4704466963411939</v>
      </c>
      <c r="AG19" s="15">
        <v>0</v>
      </c>
      <c r="AH19" s="17"/>
      <c r="AI19" s="19">
        <f t="shared" si="0"/>
        <v>47.044669634119387</v>
      </c>
    </row>
    <row r="20" spans="1:35" ht="89.25" outlineLevel="3" x14ac:dyDescent="0.25">
      <c r="A20" s="4" t="s">
        <v>41</v>
      </c>
      <c r="B20" s="5" t="s">
        <v>42</v>
      </c>
      <c r="C20" s="4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7">
        <v>0</v>
      </c>
      <c r="N20" s="7">
        <v>145450</v>
      </c>
      <c r="O20" s="25">
        <v>145450</v>
      </c>
      <c r="P20" s="25">
        <v>145450</v>
      </c>
      <c r="Q20" s="25">
        <v>145450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67389.179999999993</v>
      </c>
      <c r="X20" s="25">
        <v>67389.179999999993</v>
      </c>
      <c r="Y20" s="25">
        <v>0</v>
      </c>
      <c r="Z20" s="25">
        <v>67389.179999999993</v>
      </c>
      <c r="AA20" s="25">
        <v>67389.179999999993</v>
      </c>
      <c r="AB20" s="15">
        <v>67389.179999999993</v>
      </c>
      <c r="AC20" s="15">
        <v>78060.820000000007</v>
      </c>
      <c r="AD20" s="16">
        <v>0.46331509109659674</v>
      </c>
      <c r="AE20" s="15">
        <v>78060.820000000007</v>
      </c>
      <c r="AF20" s="16">
        <v>0.46331509109659674</v>
      </c>
      <c r="AG20" s="15">
        <v>0</v>
      </c>
      <c r="AH20" s="17"/>
      <c r="AI20" s="19">
        <f t="shared" si="0"/>
        <v>46.331509109659677</v>
      </c>
    </row>
    <row r="21" spans="1:35" ht="140.25" outlineLevel="3" x14ac:dyDescent="0.25">
      <c r="A21" s="4" t="s">
        <v>43</v>
      </c>
      <c r="B21" s="5" t="s">
        <v>44</v>
      </c>
      <c r="C21" s="4" t="s">
        <v>43</v>
      </c>
      <c r="D21" s="6"/>
      <c r="E21" s="4"/>
      <c r="F21" s="4"/>
      <c r="G21" s="4"/>
      <c r="H21" s="4"/>
      <c r="I21" s="4"/>
      <c r="J21" s="4"/>
      <c r="K21" s="4"/>
      <c r="L21" s="4"/>
      <c r="M21" s="7">
        <v>0</v>
      </c>
      <c r="N21" s="7">
        <v>830</v>
      </c>
      <c r="O21" s="25">
        <v>830</v>
      </c>
      <c r="P21" s="25">
        <v>830</v>
      </c>
      <c r="Q21" s="25">
        <v>830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507.65</v>
      </c>
      <c r="X21" s="25">
        <v>507.65</v>
      </c>
      <c r="Y21" s="25">
        <v>0</v>
      </c>
      <c r="Z21" s="25">
        <v>507.65</v>
      </c>
      <c r="AA21" s="25">
        <v>507.65</v>
      </c>
      <c r="AB21" s="15">
        <v>507.65</v>
      </c>
      <c r="AC21" s="15">
        <v>322.35000000000002</v>
      </c>
      <c r="AD21" s="16">
        <v>0.61162650602409641</v>
      </c>
      <c r="AE21" s="15">
        <v>322.35000000000002</v>
      </c>
      <c r="AF21" s="16">
        <v>0.61162650602409641</v>
      </c>
      <c r="AG21" s="15">
        <v>0</v>
      </c>
      <c r="AH21" s="17"/>
      <c r="AI21" s="19">
        <f t="shared" si="0"/>
        <v>61.162650602409641</v>
      </c>
    </row>
    <row r="22" spans="1:35" ht="89.25" outlineLevel="3" x14ac:dyDescent="0.25">
      <c r="A22" s="4" t="s">
        <v>45</v>
      </c>
      <c r="B22" s="5" t="s">
        <v>46</v>
      </c>
      <c r="C22" s="4" t="s">
        <v>45</v>
      </c>
      <c r="D22" s="6"/>
      <c r="E22" s="4"/>
      <c r="F22" s="4"/>
      <c r="G22" s="4"/>
      <c r="H22" s="4"/>
      <c r="I22" s="4"/>
      <c r="J22" s="4"/>
      <c r="K22" s="4"/>
      <c r="L22" s="4"/>
      <c r="M22" s="7">
        <v>0</v>
      </c>
      <c r="N22" s="7">
        <v>191330</v>
      </c>
      <c r="O22" s="25">
        <v>191330</v>
      </c>
      <c r="P22" s="25">
        <v>191330</v>
      </c>
      <c r="Q22" s="25">
        <v>191330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93705.22</v>
      </c>
      <c r="X22" s="25">
        <v>93705.22</v>
      </c>
      <c r="Y22" s="25">
        <v>0</v>
      </c>
      <c r="Z22" s="25">
        <v>93705.22</v>
      </c>
      <c r="AA22" s="25">
        <v>93705.22</v>
      </c>
      <c r="AB22" s="15">
        <v>93705.22</v>
      </c>
      <c r="AC22" s="15">
        <v>97624.78</v>
      </c>
      <c r="AD22" s="16">
        <v>0.48975706893848325</v>
      </c>
      <c r="AE22" s="15">
        <v>97624.78</v>
      </c>
      <c r="AF22" s="16">
        <v>0.48975706893848325</v>
      </c>
      <c r="AG22" s="15">
        <v>0</v>
      </c>
      <c r="AH22" s="17"/>
      <c r="AI22" s="19">
        <f t="shared" si="0"/>
        <v>48.975706893848326</v>
      </c>
    </row>
    <row r="23" spans="1:35" ht="89.25" outlineLevel="3" x14ac:dyDescent="0.25">
      <c r="A23" s="4" t="s">
        <v>47</v>
      </c>
      <c r="B23" s="5" t="s">
        <v>48</v>
      </c>
      <c r="C23" s="4" t="s">
        <v>47</v>
      </c>
      <c r="D23" s="6"/>
      <c r="E23" s="4"/>
      <c r="F23" s="4"/>
      <c r="G23" s="4"/>
      <c r="H23" s="4"/>
      <c r="I23" s="4"/>
      <c r="J23" s="4"/>
      <c r="K23" s="4"/>
      <c r="L23" s="4"/>
      <c r="M23" s="7">
        <v>0</v>
      </c>
      <c r="N23" s="7">
        <v>-20840</v>
      </c>
      <c r="O23" s="25">
        <v>-20840</v>
      </c>
      <c r="P23" s="25">
        <v>-20840</v>
      </c>
      <c r="Q23" s="25">
        <v>-20840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-12578.65</v>
      </c>
      <c r="X23" s="25">
        <v>-12578.65</v>
      </c>
      <c r="Y23" s="25">
        <v>0</v>
      </c>
      <c r="Z23" s="25">
        <v>-12578.65</v>
      </c>
      <c r="AA23" s="25">
        <v>-12578.65</v>
      </c>
      <c r="AB23" s="15">
        <v>-12578.65</v>
      </c>
      <c r="AC23" s="15">
        <v>-8261.35</v>
      </c>
      <c r="AD23" s="16">
        <v>0.60358205374280227</v>
      </c>
      <c r="AE23" s="15">
        <v>-8261.35</v>
      </c>
      <c r="AF23" s="16">
        <v>0.60358205374280227</v>
      </c>
      <c r="AG23" s="15">
        <v>0</v>
      </c>
      <c r="AH23" s="17"/>
      <c r="AI23" s="19">
        <f t="shared" si="0"/>
        <v>60.358205374280224</v>
      </c>
    </row>
    <row r="24" spans="1:35" outlineLevel="1" x14ac:dyDescent="0.25">
      <c r="A24" s="4" t="s">
        <v>49</v>
      </c>
      <c r="B24" s="5" t="s">
        <v>50</v>
      </c>
      <c r="C24" s="4" t="s">
        <v>49</v>
      </c>
      <c r="D24" s="6"/>
      <c r="E24" s="4"/>
      <c r="F24" s="4"/>
      <c r="G24" s="4"/>
      <c r="H24" s="4"/>
      <c r="I24" s="4"/>
      <c r="J24" s="4"/>
      <c r="K24" s="4"/>
      <c r="L24" s="4"/>
      <c r="M24" s="7">
        <v>0</v>
      </c>
      <c r="N24" s="7">
        <v>1272371.6100000001</v>
      </c>
      <c r="O24" s="25">
        <v>14959406.609999999</v>
      </c>
      <c r="P24" s="25">
        <v>14959406.609999999</v>
      </c>
      <c r="Q24" s="25">
        <v>14959406.609999999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7891382.2400000002</v>
      </c>
      <c r="X24" s="25">
        <v>7891382.2400000002</v>
      </c>
      <c r="Y24" s="25">
        <v>0</v>
      </c>
      <c r="Z24" s="25">
        <v>7891382.2400000002</v>
      </c>
      <c r="AA24" s="25">
        <v>7891382.2400000002</v>
      </c>
      <c r="AB24" s="15">
        <v>7891382.2400000002</v>
      </c>
      <c r="AC24" s="15">
        <v>7068024.3700000001</v>
      </c>
      <c r="AD24" s="16">
        <v>0.5275197369610104</v>
      </c>
      <c r="AE24" s="15">
        <v>7068024.3700000001</v>
      </c>
      <c r="AF24" s="16">
        <v>0.5275197369610104</v>
      </c>
      <c r="AG24" s="15">
        <v>0</v>
      </c>
      <c r="AH24" s="17"/>
      <c r="AI24" s="19">
        <f t="shared" si="0"/>
        <v>52.751973696101039</v>
      </c>
    </row>
    <row r="25" spans="1:35" ht="25.5" outlineLevel="2" x14ac:dyDescent="0.25">
      <c r="A25" s="4" t="s">
        <v>51</v>
      </c>
      <c r="B25" s="5" t="s">
        <v>52</v>
      </c>
      <c r="C25" s="4" t="s">
        <v>51</v>
      </c>
      <c r="D25" s="6"/>
      <c r="E25" s="4"/>
      <c r="F25" s="4"/>
      <c r="G25" s="4"/>
      <c r="H25" s="4"/>
      <c r="I25" s="4"/>
      <c r="J25" s="4"/>
      <c r="K25" s="4"/>
      <c r="L25" s="4"/>
      <c r="M25" s="7">
        <v>0</v>
      </c>
      <c r="N25" s="7">
        <v>1272371.6100000001</v>
      </c>
      <c r="O25" s="25">
        <v>14959406.609999999</v>
      </c>
      <c r="P25" s="25">
        <v>14959406.609999999</v>
      </c>
      <c r="Q25" s="25">
        <v>14959406.609999999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7891382.2400000002</v>
      </c>
      <c r="X25" s="25">
        <v>7891382.2400000002</v>
      </c>
      <c r="Y25" s="25">
        <v>0</v>
      </c>
      <c r="Z25" s="25">
        <v>7891382.2400000002</v>
      </c>
      <c r="AA25" s="25">
        <v>7891382.2400000002</v>
      </c>
      <c r="AB25" s="15">
        <v>7891382.2400000002</v>
      </c>
      <c r="AC25" s="15">
        <v>7068024.3700000001</v>
      </c>
      <c r="AD25" s="16">
        <v>0.5275197369610104</v>
      </c>
      <c r="AE25" s="15">
        <v>7068024.3700000001</v>
      </c>
      <c r="AF25" s="16">
        <v>0.5275197369610104</v>
      </c>
      <c r="AG25" s="15">
        <v>0</v>
      </c>
      <c r="AH25" s="17"/>
      <c r="AI25" s="19">
        <f t="shared" si="0"/>
        <v>52.751973696101039</v>
      </c>
    </row>
    <row r="26" spans="1:35" ht="38.25" outlineLevel="3" x14ac:dyDescent="0.25">
      <c r="A26" s="4" t="s">
        <v>53</v>
      </c>
      <c r="B26" s="5" t="s">
        <v>54</v>
      </c>
      <c r="C26" s="4" t="s">
        <v>53</v>
      </c>
      <c r="D26" s="6"/>
      <c r="E26" s="4"/>
      <c r="F26" s="4"/>
      <c r="G26" s="4"/>
      <c r="H26" s="4"/>
      <c r="I26" s="4"/>
      <c r="J26" s="4"/>
      <c r="K26" s="4"/>
      <c r="L26" s="4"/>
      <c r="M26" s="7">
        <v>0</v>
      </c>
      <c r="N26" s="7">
        <v>848339.2</v>
      </c>
      <c r="O26" s="25">
        <v>11219339.199999999</v>
      </c>
      <c r="P26" s="25">
        <v>11219339.199999999</v>
      </c>
      <c r="Q26" s="25">
        <v>11219339.199999999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6441135.71</v>
      </c>
      <c r="X26" s="25">
        <v>6441135.71</v>
      </c>
      <c r="Y26" s="25">
        <v>0</v>
      </c>
      <c r="Z26" s="25">
        <v>6441135.71</v>
      </c>
      <c r="AA26" s="25">
        <v>6441135.71</v>
      </c>
      <c r="AB26" s="15">
        <v>6441135.71</v>
      </c>
      <c r="AC26" s="15">
        <v>4778203.49</v>
      </c>
      <c r="AD26" s="16">
        <v>0.57411007860427288</v>
      </c>
      <c r="AE26" s="15">
        <v>4778203.49</v>
      </c>
      <c r="AF26" s="16">
        <v>0.57411007860427288</v>
      </c>
      <c r="AG26" s="15">
        <v>0</v>
      </c>
      <c r="AH26" s="17"/>
      <c r="AI26" s="19">
        <f t="shared" si="0"/>
        <v>57.41100786042729</v>
      </c>
    </row>
    <row r="27" spans="1:35" ht="38.25" outlineLevel="3" x14ac:dyDescent="0.25">
      <c r="A27" s="4" t="s">
        <v>55</v>
      </c>
      <c r="B27" s="5" t="s">
        <v>56</v>
      </c>
      <c r="C27" s="4" t="s">
        <v>55</v>
      </c>
      <c r="D27" s="6"/>
      <c r="E27" s="4"/>
      <c r="F27" s="4"/>
      <c r="G27" s="4"/>
      <c r="H27" s="4"/>
      <c r="I27" s="4"/>
      <c r="J27" s="4"/>
      <c r="K27" s="4"/>
      <c r="L27" s="4"/>
      <c r="M27" s="7">
        <v>0</v>
      </c>
      <c r="N27" s="7">
        <v>424032.41</v>
      </c>
      <c r="O27" s="25">
        <v>424032.41</v>
      </c>
      <c r="P27" s="25">
        <v>424032.41</v>
      </c>
      <c r="Q27" s="25">
        <v>424032.41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451860.05</v>
      </c>
      <c r="X27" s="25">
        <v>451860.05</v>
      </c>
      <c r="Y27" s="25">
        <v>0</v>
      </c>
      <c r="Z27" s="25">
        <v>451860.05</v>
      </c>
      <c r="AA27" s="25">
        <v>451860.05</v>
      </c>
      <c r="AB27" s="15">
        <v>451860.05</v>
      </c>
      <c r="AC27" s="15">
        <v>-27827.64</v>
      </c>
      <c r="AD27" s="16">
        <v>1.0656262100342755</v>
      </c>
      <c r="AE27" s="15">
        <v>-27827.64</v>
      </c>
      <c r="AF27" s="16">
        <v>1.0656262100342755</v>
      </c>
      <c r="AG27" s="15">
        <v>0</v>
      </c>
      <c r="AH27" s="17"/>
      <c r="AI27" s="19">
        <f t="shared" si="0"/>
        <v>106.56262100342755</v>
      </c>
    </row>
    <row r="28" spans="1:35" ht="38.25" outlineLevel="3" x14ac:dyDescent="0.25">
      <c r="A28" s="4" t="s">
        <v>57</v>
      </c>
      <c r="B28" s="5" t="s">
        <v>58</v>
      </c>
      <c r="C28" s="4" t="s">
        <v>57</v>
      </c>
      <c r="D28" s="6"/>
      <c r="E28" s="4"/>
      <c r="F28" s="4"/>
      <c r="G28" s="4"/>
      <c r="H28" s="4"/>
      <c r="I28" s="4"/>
      <c r="J28" s="4"/>
      <c r="K28" s="4"/>
      <c r="L28" s="4"/>
      <c r="M28" s="7">
        <v>0</v>
      </c>
      <c r="N28" s="7">
        <v>0</v>
      </c>
      <c r="O28" s="25">
        <v>3316035</v>
      </c>
      <c r="P28" s="25">
        <v>3316035</v>
      </c>
      <c r="Q28" s="25">
        <v>3316035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994473.65</v>
      </c>
      <c r="X28" s="25">
        <v>994473.65</v>
      </c>
      <c r="Y28" s="25">
        <v>0</v>
      </c>
      <c r="Z28" s="25">
        <v>994473.65</v>
      </c>
      <c r="AA28" s="25">
        <v>994473.65</v>
      </c>
      <c r="AB28" s="15">
        <v>994473.65</v>
      </c>
      <c r="AC28" s="15">
        <v>2321561.35</v>
      </c>
      <c r="AD28" s="16">
        <v>0.29989841783937743</v>
      </c>
      <c r="AE28" s="15">
        <v>2321561.35</v>
      </c>
      <c r="AF28" s="16">
        <v>0.29989841783937743</v>
      </c>
      <c r="AG28" s="15">
        <v>0</v>
      </c>
      <c r="AH28" s="17"/>
      <c r="AI28" s="19">
        <f t="shared" si="0"/>
        <v>29.989841783937742</v>
      </c>
    </row>
    <row r="29" spans="1:35" ht="51" outlineLevel="3" x14ac:dyDescent="0.25">
      <c r="A29" s="4" t="s">
        <v>59</v>
      </c>
      <c r="B29" s="5" t="s">
        <v>60</v>
      </c>
      <c r="C29" s="4" t="s">
        <v>59</v>
      </c>
      <c r="D29" s="6"/>
      <c r="E29" s="4"/>
      <c r="F29" s="4"/>
      <c r="G29" s="4"/>
      <c r="H29" s="4"/>
      <c r="I29" s="4"/>
      <c r="J29" s="4"/>
      <c r="K29" s="4"/>
      <c r="L29" s="4"/>
      <c r="M29" s="7">
        <v>0</v>
      </c>
      <c r="N29" s="7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3897</v>
      </c>
      <c r="X29" s="25">
        <v>3897</v>
      </c>
      <c r="Y29" s="25">
        <v>0</v>
      </c>
      <c r="Z29" s="25">
        <v>3897</v>
      </c>
      <c r="AA29" s="25">
        <v>3897</v>
      </c>
      <c r="AB29" s="15">
        <v>3897</v>
      </c>
      <c r="AC29" s="15">
        <v>-3897</v>
      </c>
      <c r="AD29" s="16"/>
      <c r="AE29" s="15">
        <v>-3897</v>
      </c>
      <c r="AF29" s="16"/>
      <c r="AG29" s="15">
        <v>0</v>
      </c>
      <c r="AH29" s="17"/>
      <c r="AI29" s="19"/>
    </row>
    <row r="30" spans="1:35" ht="38.25" outlineLevel="3" x14ac:dyDescent="0.25">
      <c r="A30" s="4" t="s">
        <v>61</v>
      </c>
      <c r="B30" s="5" t="s">
        <v>58</v>
      </c>
      <c r="C30" s="4" t="s">
        <v>61</v>
      </c>
      <c r="D30" s="6"/>
      <c r="E30" s="4"/>
      <c r="F30" s="4"/>
      <c r="G30" s="4"/>
      <c r="H30" s="4"/>
      <c r="I30" s="4"/>
      <c r="J30" s="4"/>
      <c r="K30" s="4"/>
      <c r="L30" s="4"/>
      <c r="M30" s="7">
        <v>0</v>
      </c>
      <c r="N30" s="7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15.83</v>
      </c>
      <c r="X30" s="25">
        <v>15.83</v>
      </c>
      <c r="Y30" s="25">
        <v>0</v>
      </c>
      <c r="Z30" s="25">
        <v>15.83</v>
      </c>
      <c r="AA30" s="25">
        <v>15.83</v>
      </c>
      <c r="AB30" s="15">
        <v>15.83</v>
      </c>
      <c r="AC30" s="15">
        <v>-15.83</v>
      </c>
      <c r="AD30" s="16"/>
      <c r="AE30" s="15">
        <v>-15.83</v>
      </c>
      <c r="AF30" s="16"/>
      <c r="AG30" s="15">
        <v>0</v>
      </c>
      <c r="AH30" s="17"/>
      <c r="AI30" s="19"/>
    </row>
    <row r="31" spans="1:35" outlineLevel="1" x14ac:dyDescent="0.25">
      <c r="A31" s="4" t="s">
        <v>62</v>
      </c>
      <c r="B31" s="5" t="s">
        <v>63</v>
      </c>
      <c r="C31" s="4" t="s">
        <v>62</v>
      </c>
      <c r="D31" s="6"/>
      <c r="E31" s="4"/>
      <c r="F31" s="4"/>
      <c r="G31" s="4"/>
      <c r="H31" s="4"/>
      <c r="I31" s="4"/>
      <c r="J31" s="4"/>
      <c r="K31" s="4"/>
      <c r="L31" s="4"/>
      <c r="M31" s="7">
        <v>0</v>
      </c>
      <c r="N31" s="7">
        <v>0</v>
      </c>
      <c r="O31" s="25">
        <v>7300000</v>
      </c>
      <c r="P31" s="25">
        <v>7300000</v>
      </c>
      <c r="Q31" s="25">
        <v>7300000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1909955.67</v>
      </c>
      <c r="X31" s="25">
        <v>1909955.67</v>
      </c>
      <c r="Y31" s="25">
        <v>0</v>
      </c>
      <c r="Z31" s="25">
        <v>1909955.67</v>
      </c>
      <c r="AA31" s="25">
        <v>1909955.67</v>
      </c>
      <c r="AB31" s="15">
        <v>1909955.67</v>
      </c>
      <c r="AC31" s="15">
        <v>5390044.3300000001</v>
      </c>
      <c r="AD31" s="16">
        <v>0.26163776301369862</v>
      </c>
      <c r="AE31" s="15">
        <v>5390044.3300000001</v>
      </c>
      <c r="AF31" s="16">
        <v>0.26163776301369862</v>
      </c>
      <c r="AG31" s="15">
        <v>0</v>
      </c>
      <c r="AH31" s="17"/>
      <c r="AI31" s="19">
        <f t="shared" si="0"/>
        <v>26.163776301369861</v>
      </c>
    </row>
    <row r="32" spans="1:35" outlineLevel="2" x14ac:dyDescent="0.25">
      <c r="A32" s="4" t="s">
        <v>64</v>
      </c>
      <c r="B32" s="5" t="s">
        <v>65</v>
      </c>
      <c r="C32" s="4" t="s">
        <v>64</v>
      </c>
      <c r="D32" s="6"/>
      <c r="E32" s="4"/>
      <c r="F32" s="4"/>
      <c r="G32" s="4"/>
      <c r="H32" s="4"/>
      <c r="I32" s="4"/>
      <c r="J32" s="4"/>
      <c r="K32" s="4"/>
      <c r="L32" s="4"/>
      <c r="M32" s="7">
        <v>0</v>
      </c>
      <c r="N32" s="7">
        <v>0</v>
      </c>
      <c r="O32" s="25">
        <v>1900000</v>
      </c>
      <c r="P32" s="25">
        <v>1900000</v>
      </c>
      <c r="Q32" s="25">
        <v>1900000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149668.66</v>
      </c>
      <c r="X32" s="25">
        <v>149668.66</v>
      </c>
      <c r="Y32" s="25">
        <v>0</v>
      </c>
      <c r="Z32" s="25">
        <v>149668.66</v>
      </c>
      <c r="AA32" s="25">
        <v>149668.66</v>
      </c>
      <c r="AB32" s="15">
        <v>149668.66</v>
      </c>
      <c r="AC32" s="15">
        <v>1750331.34</v>
      </c>
      <c r="AD32" s="16">
        <v>7.8772978947368427E-2</v>
      </c>
      <c r="AE32" s="15">
        <v>1750331.34</v>
      </c>
      <c r="AF32" s="16">
        <v>7.8772978947368427E-2</v>
      </c>
      <c r="AG32" s="15">
        <v>0</v>
      </c>
      <c r="AH32" s="17"/>
      <c r="AI32" s="19">
        <f t="shared" si="0"/>
        <v>7.8772978947368424</v>
      </c>
    </row>
    <row r="33" spans="1:35" ht="51" outlineLevel="3" x14ac:dyDescent="0.25">
      <c r="A33" s="4" t="s">
        <v>66</v>
      </c>
      <c r="B33" s="5" t="s">
        <v>67</v>
      </c>
      <c r="C33" s="4" t="s">
        <v>66</v>
      </c>
      <c r="D33" s="6"/>
      <c r="E33" s="4"/>
      <c r="F33" s="4"/>
      <c r="G33" s="4"/>
      <c r="H33" s="4"/>
      <c r="I33" s="4"/>
      <c r="J33" s="4"/>
      <c r="K33" s="4"/>
      <c r="L33" s="4"/>
      <c r="M33" s="7">
        <v>0</v>
      </c>
      <c r="N33" s="7">
        <v>0</v>
      </c>
      <c r="O33" s="25">
        <v>1900000</v>
      </c>
      <c r="P33" s="25">
        <v>1900000</v>
      </c>
      <c r="Q33" s="25">
        <v>1900000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144059.07</v>
      </c>
      <c r="X33" s="25">
        <v>144059.07</v>
      </c>
      <c r="Y33" s="25">
        <v>0</v>
      </c>
      <c r="Z33" s="25">
        <v>144059.07</v>
      </c>
      <c r="AA33" s="25">
        <v>144059.07</v>
      </c>
      <c r="AB33" s="15">
        <v>144059.07</v>
      </c>
      <c r="AC33" s="15">
        <v>1755940.93</v>
      </c>
      <c r="AD33" s="16">
        <v>7.5820563157894733E-2</v>
      </c>
      <c r="AE33" s="15">
        <v>1755940.93</v>
      </c>
      <c r="AF33" s="16">
        <v>7.5820563157894733E-2</v>
      </c>
      <c r="AG33" s="15">
        <v>0</v>
      </c>
      <c r="AH33" s="17"/>
      <c r="AI33" s="19">
        <f t="shared" si="0"/>
        <v>7.5820563157894743</v>
      </c>
    </row>
    <row r="34" spans="1:35" ht="63.75" outlineLevel="3" x14ac:dyDescent="0.25">
      <c r="A34" s="4" t="s">
        <v>68</v>
      </c>
      <c r="B34" s="5" t="s">
        <v>69</v>
      </c>
      <c r="C34" s="4" t="s">
        <v>68</v>
      </c>
      <c r="D34" s="6"/>
      <c r="E34" s="4"/>
      <c r="F34" s="4"/>
      <c r="G34" s="4"/>
      <c r="H34" s="4"/>
      <c r="I34" s="4"/>
      <c r="J34" s="4"/>
      <c r="K34" s="4"/>
      <c r="L34" s="4"/>
      <c r="M34" s="7">
        <v>0</v>
      </c>
      <c r="N34" s="7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5609.59</v>
      </c>
      <c r="X34" s="25">
        <v>5609.59</v>
      </c>
      <c r="Y34" s="25">
        <v>0</v>
      </c>
      <c r="Z34" s="25">
        <v>5609.59</v>
      </c>
      <c r="AA34" s="25">
        <v>5609.59</v>
      </c>
      <c r="AB34" s="15">
        <v>5609.59</v>
      </c>
      <c r="AC34" s="15">
        <v>-5609.59</v>
      </c>
      <c r="AD34" s="16"/>
      <c r="AE34" s="15">
        <v>-5609.59</v>
      </c>
      <c r="AF34" s="16"/>
      <c r="AG34" s="15">
        <v>0</v>
      </c>
      <c r="AH34" s="17"/>
      <c r="AI34" s="19"/>
    </row>
    <row r="35" spans="1:35" outlineLevel="2" x14ac:dyDescent="0.25">
      <c r="A35" s="4" t="s">
        <v>70</v>
      </c>
      <c r="B35" s="5" t="s">
        <v>71</v>
      </c>
      <c r="C35" s="4" t="s">
        <v>70</v>
      </c>
      <c r="D35" s="6"/>
      <c r="E35" s="4"/>
      <c r="F35" s="4"/>
      <c r="G35" s="4"/>
      <c r="H35" s="4"/>
      <c r="I35" s="4"/>
      <c r="J35" s="4"/>
      <c r="K35" s="4"/>
      <c r="L35" s="4"/>
      <c r="M35" s="7">
        <v>0</v>
      </c>
      <c r="N35" s="7">
        <v>0</v>
      </c>
      <c r="O35" s="25">
        <v>5400000</v>
      </c>
      <c r="P35" s="25">
        <v>5400000</v>
      </c>
      <c r="Q35" s="25">
        <v>5400000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1760287.01</v>
      </c>
      <c r="X35" s="25">
        <v>1760287.01</v>
      </c>
      <c r="Y35" s="25">
        <v>0</v>
      </c>
      <c r="Z35" s="25">
        <v>1760287.01</v>
      </c>
      <c r="AA35" s="25">
        <v>1760287.01</v>
      </c>
      <c r="AB35" s="15">
        <v>1760287.01</v>
      </c>
      <c r="AC35" s="15">
        <v>3639712.99</v>
      </c>
      <c r="AD35" s="16">
        <v>0.3259790759259259</v>
      </c>
      <c r="AE35" s="15">
        <v>3639712.99</v>
      </c>
      <c r="AF35" s="16">
        <v>0.3259790759259259</v>
      </c>
      <c r="AG35" s="15">
        <v>0</v>
      </c>
      <c r="AH35" s="17"/>
      <c r="AI35" s="19">
        <f t="shared" si="0"/>
        <v>32.597907592592598</v>
      </c>
    </row>
    <row r="36" spans="1:35" ht="38.25" outlineLevel="3" x14ac:dyDescent="0.25">
      <c r="A36" s="4" t="s">
        <v>72</v>
      </c>
      <c r="B36" s="5" t="s">
        <v>73</v>
      </c>
      <c r="C36" s="4" t="s">
        <v>72</v>
      </c>
      <c r="D36" s="6"/>
      <c r="E36" s="4"/>
      <c r="F36" s="4"/>
      <c r="G36" s="4"/>
      <c r="H36" s="4"/>
      <c r="I36" s="4"/>
      <c r="J36" s="4"/>
      <c r="K36" s="4"/>
      <c r="L36" s="4"/>
      <c r="M36" s="7">
        <v>0</v>
      </c>
      <c r="N36" s="7">
        <v>0</v>
      </c>
      <c r="O36" s="25">
        <v>4800000</v>
      </c>
      <c r="P36" s="25">
        <v>4800000</v>
      </c>
      <c r="Q36" s="25">
        <v>4800000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1626733.7</v>
      </c>
      <c r="X36" s="25">
        <v>1626733.7</v>
      </c>
      <c r="Y36" s="25">
        <v>0</v>
      </c>
      <c r="Z36" s="25">
        <v>1626733.7</v>
      </c>
      <c r="AA36" s="25">
        <v>1626733.7</v>
      </c>
      <c r="AB36" s="15">
        <v>1626733.7</v>
      </c>
      <c r="AC36" s="15">
        <v>3173266.3</v>
      </c>
      <c r="AD36" s="16">
        <v>0.33890285416666666</v>
      </c>
      <c r="AE36" s="15">
        <v>3173266.3</v>
      </c>
      <c r="AF36" s="16">
        <v>0.33890285416666666</v>
      </c>
      <c r="AG36" s="15">
        <v>0</v>
      </c>
      <c r="AH36" s="17"/>
      <c r="AI36" s="19">
        <f t="shared" si="0"/>
        <v>33.890285416666664</v>
      </c>
    </row>
    <row r="37" spans="1:35" ht="51" outlineLevel="3" x14ac:dyDescent="0.25">
      <c r="A37" s="4" t="s">
        <v>74</v>
      </c>
      <c r="B37" s="5" t="s">
        <v>75</v>
      </c>
      <c r="C37" s="4" t="s">
        <v>74</v>
      </c>
      <c r="D37" s="6"/>
      <c r="E37" s="4"/>
      <c r="F37" s="4"/>
      <c r="G37" s="4"/>
      <c r="H37" s="4"/>
      <c r="I37" s="4"/>
      <c r="J37" s="4"/>
      <c r="K37" s="4"/>
      <c r="L37" s="4"/>
      <c r="M37" s="7">
        <v>0</v>
      </c>
      <c r="N37" s="7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278.18</v>
      </c>
      <c r="X37" s="25">
        <v>278.18</v>
      </c>
      <c r="Y37" s="25">
        <v>0</v>
      </c>
      <c r="Z37" s="25">
        <v>278.18</v>
      </c>
      <c r="AA37" s="25">
        <v>278.18</v>
      </c>
      <c r="AB37" s="15">
        <v>278.18</v>
      </c>
      <c r="AC37" s="15">
        <v>-278.18</v>
      </c>
      <c r="AD37" s="16"/>
      <c r="AE37" s="15">
        <v>-278.18</v>
      </c>
      <c r="AF37" s="16"/>
      <c r="AG37" s="15">
        <v>0</v>
      </c>
      <c r="AH37" s="17"/>
      <c r="AI37" s="19"/>
    </row>
    <row r="38" spans="1:35" ht="38.25" outlineLevel="3" x14ac:dyDescent="0.25">
      <c r="A38" s="4" t="s">
        <v>76</v>
      </c>
      <c r="B38" s="5" t="s">
        <v>77</v>
      </c>
      <c r="C38" s="4" t="s">
        <v>76</v>
      </c>
      <c r="D38" s="6"/>
      <c r="E38" s="4"/>
      <c r="F38" s="4"/>
      <c r="G38" s="4"/>
      <c r="H38" s="4"/>
      <c r="I38" s="4"/>
      <c r="J38" s="4"/>
      <c r="K38" s="4"/>
      <c r="L38" s="4"/>
      <c r="M38" s="7">
        <v>0</v>
      </c>
      <c r="N38" s="7">
        <v>0</v>
      </c>
      <c r="O38" s="25">
        <v>600000</v>
      </c>
      <c r="P38" s="25">
        <v>600000</v>
      </c>
      <c r="Q38" s="25">
        <v>600000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125721.24</v>
      </c>
      <c r="X38" s="25">
        <v>125721.24</v>
      </c>
      <c r="Y38" s="25">
        <v>0</v>
      </c>
      <c r="Z38" s="25">
        <v>125721.24</v>
      </c>
      <c r="AA38" s="25">
        <v>125721.24</v>
      </c>
      <c r="AB38" s="15">
        <v>125721.24</v>
      </c>
      <c r="AC38" s="15">
        <v>474278.76</v>
      </c>
      <c r="AD38" s="16">
        <v>0.20953540000000001</v>
      </c>
      <c r="AE38" s="15">
        <v>474278.76</v>
      </c>
      <c r="AF38" s="16">
        <v>0.20953540000000001</v>
      </c>
      <c r="AG38" s="15">
        <v>0</v>
      </c>
      <c r="AH38" s="17"/>
      <c r="AI38" s="19">
        <f t="shared" si="0"/>
        <v>20.95354</v>
      </c>
    </row>
    <row r="39" spans="1:35" ht="51" outlineLevel="3" x14ac:dyDescent="0.25">
      <c r="A39" s="4" t="s">
        <v>78</v>
      </c>
      <c r="B39" s="5" t="s">
        <v>79</v>
      </c>
      <c r="C39" s="4" t="s">
        <v>78</v>
      </c>
      <c r="D39" s="6"/>
      <c r="E39" s="4"/>
      <c r="F39" s="4"/>
      <c r="G39" s="4"/>
      <c r="H39" s="4"/>
      <c r="I39" s="4"/>
      <c r="J39" s="4"/>
      <c r="K39" s="4"/>
      <c r="L39" s="4"/>
      <c r="M39" s="7">
        <v>0</v>
      </c>
      <c r="N39" s="7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8815.89</v>
      </c>
      <c r="X39" s="25">
        <v>8815.89</v>
      </c>
      <c r="Y39" s="25">
        <v>0</v>
      </c>
      <c r="Z39" s="25">
        <v>8815.89</v>
      </c>
      <c r="AA39" s="25">
        <v>8815.89</v>
      </c>
      <c r="AB39" s="15">
        <v>8815.89</v>
      </c>
      <c r="AC39" s="15">
        <v>-8815.89</v>
      </c>
      <c r="AD39" s="16"/>
      <c r="AE39" s="15">
        <v>-8815.89</v>
      </c>
      <c r="AF39" s="16"/>
      <c r="AG39" s="15">
        <v>0</v>
      </c>
      <c r="AH39" s="17"/>
      <c r="AI39" s="19"/>
    </row>
    <row r="40" spans="1:35" ht="51" outlineLevel="3" x14ac:dyDescent="0.25">
      <c r="A40" s="4" t="s">
        <v>80</v>
      </c>
      <c r="B40" s="5" t="s">
        <v>81</v>
      </c>
      <c r="C40" s="4" t="s">
        <v>80</v>
      </c>
      <c r="D40" s="6"/>
      <c r="E40" s="4"/>
      <c r="F40" s="4"/>
      <c r="G40" s="4"/>
      <c r="H40" s="4"/>
      <c r="I40" s="4"/>
      <c r="J40" s="4"/>
      <c r="K40" s="4"/>
      <c r="L40" s="4"/>
      <c r="M40" s="7">
        <v>0</v>
      </c>
      <c r="N40" s="7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-1262</v>
      </c>
      <c r="X40" s="25">
        <v>-1262</v>
      </c>
      <c r="Y40" s="25">
        <v>0</v>
      </c>
      <c r="Z40" s="25">
        <v>-1262</v>
      </c>
      <c r="AA40" s="25">
        <v>-1262</v>
      </c>
      <c r="AB40" s="15">
        <v>-1262</v>
      </c>
      <c r="AC40" s="15">
        <v>1262</v>
      </c>
      <c r="AD40" s="16"/>
      <c r="AE40" s="15">
        <v>1262</v>
      </c>
      <c r="AF40" s="16"/>
      <c r="AG40" s="15">
        <v>0</v>
      </c>
      <c r="AH40" s="17"/>
      <c r="AI40" s="19"/>
    </row>
    <row r="41" spans="1:35" outlineLevel="1" x14ac:dyDescent="0.25">
      <c r="A41" s="4" t="s">
        <v>82</v>
      </c>
      <c r="B41" s="5" t="s">
        <v>83</v>
      </c>
      <c r="C41" s="4" t="s">
        <v>82</v>
      </c>
      <c r="D41" s="6"/>
      <c r="E41" s="4"/>
      <c r="F41" s="4"/>
      <c r="G41" s="4"/>
      <c r="H41" s="4"/>
      <c r="I41" s="4"/>
      <c r="J41" s="4"/>
      <c r="K41" s="4"/>
      <c r="L41" s="4"/>
      <c r="M41" s="7">
        <v>0</v>
      </c>
      <c r="N41" s="7">
        <v>0</v>
      </c>
      <c r="O41" s="25">
        <v>20000</v>
      </c>
      <c r="P41" s="25">
        <v>20000</v>
      </c>
      <c r="Q41" s="25">
        <v>20000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40510</v>
      </c>
      <c r="X41" s="25">
        <v>40510</v>
      </c>
      <c r="Y41" s="25">
        <v>0</v>
      </c>
      <c r="Z41" s="25">
        <v>40510</v>
      </c>
      <c r="AA41" s="25">
        <v>40510</v>
      </c>
      <c r="AB41" s="15">
        <v>40510</v>
      </c>
      <c r="AC41" s="15">
        <v>-20510</v>
      </c>
      <c r="AD41" s="16">
        <v>2.0255000000000001</v>
      </c>
      <c r="AE41" s="15">
        <v>-20510</v>
      </c>
      <c r="AF41" s="16">
        <v>2.0255000000000001</v>
      </c>
      <c r="AG41" s="15">
        <v>0</v>
      </c>
      <c r="AH41" s="17"/>
      <c r="AI41" s="19">
        <f t="shared" si="0"/>
        <v>202.55</v>
      </c>
    </row>
    <row r="42" spans="1:35" outlineLevel="2" x14ac:dyDescent="0.25">
      <c r="A42" s="4" t="s">
        <v>84</v>
      </c>
      <c r="B42" s="5" t="s">
        <v>85</v>
      </c>
      <c r="C42" s="4" t="s">
        <v>84</v>
      </c>
      <c r="D42" s="6"/>
      <c r="E42" s="4"/>
      <c r="F42" s="4"/>
      <c r="G42" s="4"/>
      <c r="H42" s="4"/>
      <c r="I42" s="4"/>
      <c r="J42" s="4"/>
      <c r="K42" s="4"/>
      <c r="L42" s="4"/>
      <c r="M42" s="7">
        <v>0</v>
      </c>
      <c r="N42" s="7">
        <v>0</v>
      </c>
      <c r="O42" s="25">
        <v>20000</v>
      </c>
      <c r="P42" s="25">
        <v>20000</v>
      </c>
      <c r="Q42" s="25">
        <v>20000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40510</v>
      </c>
      <c r="X42" s="25">
        <v>40510</v>
      </c>
      <c r="Y42" s="25">
        <v>0</v>
      </c>
      <c r="Z42" s="25">
        <v>40510</v>
      </c>
      <c r="AA42" s="25">
        <v>40510</v>
      </c>
      <c r="AB42" s="15">
        <v>40510</v>
      </c>
      <c r="AC42" s="15">
        <v>-20510</v>
      </c>
      <c r="AD42" s="16">
        <v>2.0255000000000001</v>
      </c>
      <c r="AE42" s="15">
        <v>-20510</v>
      </c>
      <c r="AF42" s="16">
        <v>2.0255000000000001</v>
      </c>
      <c r="AG42" s="15">
        <v>0</v>
      </c>
      <c r="AH42" s="17"/>
      <c r="AI42" s="19">
        <f t="shared" si="0"/>
        <v>202.55</v>
      </c>
    </row>
    <row r="43" spans="1:35" ht="76.5" outlineLevel="3" x14ac:dyDescent="0.25">
      <c r="A43" s="4" t="s">
        <v>86</v>
      </c>
      <c r="B43" s="5" t="s">
        <v>87</v>
      </c>
      <c r="C43" s="4" t="s">
        <v>86</v>
      </c>
      <c r="D43" s="6"/>
      <c r="E43" s="4"/>
      <c r="F43" s="4"/>
      <c r="G43" s="4"/>
      <c r="H43" s="4"/>
      <c r="I43" s="4"/>
      <c r="J43" s="4"/>
      <c r="K43" s="4"/>
      <c r="L43" s="4"/>
      <c r="M43" s="7">
        <v>0</v>
      </c>
      <c r="N43" s="7">
        <v>0</v>
      </c>
      <c r="O43" s="25">
        <v>20000</v>
      </c>
      <c r="P43" s="25">
        <v>20000</v>
      </c>
      <c r="Q43" s="25">
        <v>20000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40510</v>
      </c>
      <c r="X43" s="25">
        <v>40510</v>
      </c>
      <c r="Y43" s="25">
        <v>0</v>
      </c>
      <c r="Z43" s="25">
        <v>40510</v>
      </c>
      <c r="AA43" s="25">
        <v>40510</v>
      </c>
      <c r="AB43" s="15">
        <v>40510</v>
      </c>
      <c r="AC43" s="15">
        <v>-20510</v>
      </c>
      <c r="AD43" s="16">
        <v>2.0255000000000001</v>
      </c>
      <c r="AE43" s="15">
        <v>-20510</v>
      </c>
      <c r="AF43" s="16">
        <v>2.0255000000000001</v>
      </c>
      <c r="AG43" s="15">
        <v>0</v>
      </c>
      <c r="AH43" s="17"/>
      <c r="AI43" s="19">
        <f t="shared" si="0"/>
        <v>202.55</v>
      </c>
    </row>
    <row r="44" spans="1:35" ht="51" outlineLevel="1" x14ac:dyDescent="0.25">
      <c r="A44" s="4" t="s">
        <v>88</v>
      </c>
      <c r="B44" s="5" t="s">
        <v>89</v>
      </c>
      <c r="C44" s="4" t="s">
        <v>88</v>
      </c>
      <c r="D44" s="6"/>
      <c r="E44" s="4"/>
      <c r="F44" s="4"/>
      <c r="G44" s="4"/>
      <c r="H44" s="4"/>
      <c r="I44" s="4"/>
      <c r="J44" s="4"/>
      <c r="K44" s="4"/>
      <c r="L44" s="4"/>
      <c r="M44" s="7">
        <v>0</v>
      </c>
      <c r="N44" s="7">
        <v>58151.360000000001</v>
      </c>
      <c r="O44" s="25">
        <v>6021251.3600000003</v>
      </c>
      <c r="P44" s="25">
        <v>6021251.3600000003</v>
      </c>
      <c r="Q44" s="25">
        <v>6021251.3600000003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2792661.64</v>
      </c>
      <c r="X44" s="25">
        <v>2792661.64</v>
      </c>
      <c r="Y44" s="25">
        <v>0</v>
      </c>
      <c r="Z44" s="25">
        <v>2792661.64</v>
      </c>
      <c r="AA44" s="25">
        <v>2792661.64</v>
      </c>
      <c r="AB44" s="15">
        <v>2792661.64</v>
      </c>
      <c r="AC44" s="15">
        <v>3228589.72</v>
      </c>
      <c r="AD44" s="16">
        <v>0.46380087344501758</v>
      </c>
      <c r="AE44" s="15">
        <v>3228589.72</v>
      </c>
      <c r="AF44" s="16">
        <v>0.46380087344501758</v>
      </c>
      <c r="AG44" s="15">
        <v>0</v>
      </c>
      <c r="AH44" s="17"/>
      <c r="AI44" s="19">
        <f t="shared" si="0"/>
        <v>46.38008734450176</v>
      </c>
    </row>
    <row r="45" spans="1:35" ht="89.25" outlineLevel="2" x14ac:dyDescent="0.25">
      <c r="A45" s="4" t="s">
        <v>90</v>
      </c>
      <c r="B45" s="5" t="s">
        <v>91</v>
      </c>
      <c r="C45" s="4" t="s">
        <v>90</v>
      </c>
      <c r="D45" s="6"/>
      <c r="E45" s="4"/>
      <c r="F45" s="4"/>
      <c r="G45" s="4"/>
      <c r="H45" s="4"/>
      <c r="I45" s="4"/>
      <c r="J45" s="4"/>
      <c r="K45" s="4"/>
      <c r="L45" s="4"/>
      <c r="M45" s="7">
        <v>0</v>
      </c>
      <c r="N45" s="7">
        <v>58151.360000000001</v>
      </c>
      <c r="O45" s="25">
        <v>5525251.3600000003</v>
      </c>
      <c r="P45" s="25">
        <v>5525251.3600000003</v>
      </c>
      <c r="Q45" s="25">
        <v>5525251.3600000003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2425152.96</v>
      </c>
      <c r="X45" s="25">
        <v>2425152.96</v>
      </c>
      <c r="Y45" s="25">
        <v>0</v>
      </c>
      <c r="Z45" s="25">
        <v>2425152.96</v>
      </c>
      <c r="AA45" s="25">
        <v>2425152.96</v>
      </c>
      <c r="AB45" s="15">
        <v>2425152.96</v>
      </c>
      <c r="AC45" s="15">
        <v>3100098.4</v>
      </c>
      <c r="AD45" s="16">
        <v>0.43892174346254537</v>
      </c>
      <c r="AE45" s="15">
        <v>3100098.4</v>
      </c>
      <c r="AF45" s="16">
        <v>0.43892174346254537</v>
      </c>
      <c r="AG45" s="15">
        <v>0</v>
      </c>
      <c r="AH45" s="17"/>
      <c r="AI45" s="19">
        <f t="shared" si="0"/>
        <v>43.892174346254535</v>
      </c>
    </row>
    <row r="46" spans="1:35" ht="89.25" outlineLevel="3" x14ac:dyDescent="0.25">
      <c r="A46" s="4" t="s">
        <v>92</v>
      </c>
      <c r="B46" s="5" t="s">
        <v>93</v>
      </c>
      <c r="C46" s="4" t="s">
        <v>92</v>
      </c>
      <c r="D46" s="6"/>
      <c r="E46" s="4"/>
      <c r="F46" s="4"/>
      <c r="G46" s="4"/>
      <c r="H46" s="4"/>
      <c r="I46" s="4"/>
      <c r="J46" s="4"/>
      <c r="K46" s="4"/>
      <c r="L46" s="4"/>
      <c r="M46" s="7">
        <v>0</v>
      </c>
      <c r="N46" s="7">
        <v>15464</v>
      </c>
      <c r="O46" s="25">
        <v>895464</v>
      </c>
      <c r="P46" s="25">
        <v>895464</v>
      </c>
      <c r="Q46" s="25">
        <v>895464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390779.38</v>
      </c>
      <c r="X46" s="25">
        <v>390779.38</v>
      </c>
      <c r="Y46" s="25">
        <v>0</v>
      </c>
      <c r="Z46" s="25">
        <v>390779.38</v>
      </c>
      <c r="AA46" s="25">
        <v>390779.38</v>
      </c>
      <c r="AB46" s="15">
        <v>390779.38</v>
      </c>
      <c r="AC46" s="15">
        <v>504684.62</v>
      </c>
      <c r="AD46" s="16">
        <v>0.43639876086587515</v>
      </c>
      <c r="AE46" s="15">
        <v>504684.62</v>
      </c>
      <c r="AF46" s="16">
        <v>0.43639876086587515</v>
      </c>
      <c r="AG46" s="15">
        <v>0</v>
      </c>
      <c r="AH46" s="17"/>
      <c r="AI46" s="19">
        <f t="shared" si="0"/>
        <v>43.639876086587513</v>
      </c>
    </row>
    <row r="47" spans="1:35" ht="102" outlineLevel="3" x14ac:dyDescent="0.25">
      <c r="A47" s="4" t="s">
        <v>94</v>
      </c>
      <c r="B47" s="5" t="s">
        <v>95</v>
      </c>
      <c r="C47" s="4" t="s">
        <v>94</v>
      </c>
      <c r="D47" s="6"/>
      <c r="E47" s="4"/>
      <c r="F47" s="4"/>
      <c r="G47" s="4"/>
      <c r="H47" s="4"/>
      <c r="I47" s="4"/>
      <c r="J47" s="4"/>
      <c r="K47" s="4"/>
      <c r="L47" s="4"/>
      <c r="M47" s="7">
        <v>0</v>
      </c>
      <c r="N47" s="7">
        <v>42687.360000000001</v>
      </c>
      <c r="O47" s="25">
        <v>792787.36</v>
      </c>
      <c r="P47" s="25">
        <v>792787.36</v>
      </c>
      <c r="Q47" s="25">
        <v>792787.36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412956.91</v>
      </c>
      <c r="X47" s="25">
        <v>412956.91</v>
      </c>
      <c r="Y47" s="25">
        <v>0</v>
      </c>
      <c r="Z47" s="25">
        <v>412956.91</v>
      </c>
      <c r="AA47" s="25">
        <v>412956.91</v>
      </c>
      <c r="AB47" s="15">
        <v>412956.91</v>
      </c>
      <c r="AC47" s="15">
        <v>379830.45</v>
      </c>
      <c r="AD47" s="16">
        <v>0.52089239919264096</v>
      </c>
      <c r="AE47" s="15">
        <v>379830.45</v>
      </c>
      <c r="AF47" s="16">
        <v>0.52089239919264096</v>
      </c>
      <c r="AG47" s="15">
        <v>0</v>
      </c>
      <c r="AH47" s="17"/>
      <c r="AI47" s="19">
        <f t="shared" si="0"/>
        <v>52.089239919264095</v>
      </c>
    </row>
    <row r="48" spans="1:35" ht="63.75" outlineLevel="3" x14ac:dyDescent="0.25">
      <c r="A48" s="4" t="s">
        <v>96</v>
      </c>
      <c r="B48" s="5" t="s">
        <v>97</v>
      </c>
      <c r="C48" s="4" t="s">
        <v>96</v>
      </c>
      <c r="D48" s="6"/>
      <c r="E48" s="4"/>
      <c r="F48" s="4"/>
      <c r="G48" s="4"/>
      <c r="H48" s="4"/>
      <c r="I48" s="4"/>
      <c r="J48" s="4"/>
      <c r="K48" s="4"/>
      <c r="L48" s="4"/>
      <c r="M48" s="7">
        <v>0</v>
      </c>
      <c r="N48" s="7">
        <v>0</v>
      </c>
      <c r="O48" s="25">
        <v>3837000</v>
      </c>
      <c r="P48" s="25">
        <v>3837000</v>
      </c>
      <c r="Q48" s="25">
        <v>3837000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1621416.67</v>
      </c>
      <c r="X48" s="25">
        <v>1621416.67</v>
      </c>
      <c r="Y48" s="25">
        <v>0</v>
      </c>
      <c r="Z48" s="25">
        <v>1621416.67</v>
      </c>
      <c r="AA48" s="25">
        <v>1621416.67</v>
      </c>
      <c r="AB48" s="15">
        <v>1621416.67</v>
      </c>
      <c r="AC48" s="15">
        <v>2215583.33</v>
      </c>
      <c r="AD48" s="16">
        <v>0.42257406046390411</v>
      </c>
      <c r="AE48" s="15">
        <v>2215583.33</v>
      </c>
      <c r="AF48" s="16">
        <v>0.42257406046390411</v>
      </c>
      <c r="AG48" s="15">
        <v>0</v>
      </c>
      <c r="AH48" s="17"/>
      <c r="AI48" s="19">
        <f t="shared" si="0"/>
        <v>42.257406046390408</v>
      </c>
    </row>
    <row r="49" spans="1:35" ht="25.5" outlineLevel="2" x14ac:dyDescent="0.25">
      <c r="A49" s="4" t="s">
        <v>98</v>
      </c>
      <c r="B49" s="5" t="s">
        <v>99</v>
      </c>
      <c r="C49" s="4" t="s">
        <v>98</v>
      </c>
      <c r="D49" s="6"/>
      <c r="E49" s="4"/>
      <c r="F49" s="4"/>
      <c r="G49" s="4"/>
      <c r="H49" s="4"/>
      <c r="I49" s="4"/>
      <c r="J49" s="4"/>
      <c r="K49" s="4"/>
      <c r="L49" s="4"/>
      <c r="M49" s="7">
        <v>0</v>
      </c>
      <c r="N49" s="7">
        <v>0</v>
      </c>
      <c r="O49" s="25">
        <v>216000</v>
      </c>
      <c r="P49" s="25">
        <v>216000</v>
      </c>
      <c r="Q49" s="25">
        <v>216000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252174</v>
      </c>
      <c r="X49" s="25">
        <v>252174</v>
      </c>
      <c r="Y49" s="25">
        <v>0</v>
      </c>
      <c r="Z49" s="25">
        <v>252174</v>
      </c>
      <c r="AA49" s="25">
        <v>252174</v>
      </c>
      <c r="AB49" s="15">
        <v>252174</v>
      </c>
      <c r="AC49" s="15">
        <v>-36174</v>
      </c>
      <c r="AD49" s="16">
        <v>1.1674722222222222</v>
      </c>
      <c r="AE49" s="15">
        <v>-36174</v>
      </c>
      <c r="AF49" s="16">
        <v>1.1674722222222222</v>
      </c>
      <c r="AG49" s="15">
        <v>0</v>
      </c>
      <c r="AH49" s="17"/>
      <c r="AI49" s="19">
        <f t="shared" si="0"/>
        <v>116.74722222222222</v>
      </c>
    </row>
    <row r="50" spans="1:35" ht="51" outlineLevel="3" x14ac:dyDescent="0.25">
      <c r="A50" s="4" t="s">
        <v>100</v>
      </c>
      <c r="B50" s="5" t="s">
        <v>101</v>
      </c>
      <c r="C50" s="4" t="s">
        <v>100</v>
      </c>
      <c r="D50" s="6"/>
      <c r="E50" s="4"/>
      <c r="F50" s="4"/>
      <c r="G50" s="4"/>
      <c r="H50" s="4"/>
      <c r="I50" s="4"/>
      <c r="J50" s="4"/>
      <c r="K50" s="4"/>
      <c r="L50" s="4"/>
      <c r="M50" s="7">
        <v>0</v>
      </c>
      <c r="N50" s="7">
        <v>0</v>
      </c>
      <c r="O50" s="25">
        <v>216000</v>
      </c>
      <c r="P50" s="25">
        <v>216000</v>
      </c>
      <c r="Q50" s="25">
        <v>216000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252174</v>
      </c>
      <c r="X50" s="25">
        <v>252174</v>
      </c>
      <c r="Y50" s="25">
        <v>0</v>
      </c>
      <c r="Z50" s="25">
        <v>252174</v>
      </c>
      <c r="AA50" s="25">
        <v>252174</v>
      </c>
      <c r="AB50" s="15">
        <v>252174</v>
      </c>
      <c r="AC50" s="15">
        <v>-36174</v>
      </c>
      <c r="AD50" s="16">
        <v>1.1674722222222222</v>
      </c>
      <c r="AE50" s="15">
        <v>-36174</v>
      </c>
      <c r="AF50" s="16">
        <v>1.1674722222222222</v>
      </c>
      <c r="AG50" s="15">
        <v>0</v>
      </c>
      <c r="AH50" s="17"/>
      <c r="AI50" s="19">
        <f t="shared" si="0"/>
        <v>116.74722222222222</v>
      </c>
    </row>
    <row r="51" spans="1:35" ht="89.25" outlineLevel="2" x14ac:dyDescent="0.25">
      <c r="A51" s="4" t="s">
        <v>102</v>
      </c>
      <c r="B51" s="5" t="s">
        <v>103</v>
      </c>
      <c r="C51" s="4" t="s">
        <v>102</v>
      </c>
      <c r="D51" s="6"/>
      <c r="E51" s="4"/>
      <c r="F51" s="4"/>
      <c r="G51" s="4"/>
      <c r="H51" s="4"/>
      <c r="I51" s="4"/>
      <c r="J51" s="4"/>
      <c r="K51" s="4"/>
      <c r="L51" s="4"/>
      <c r="M51" s="7">
        <v>0</v>
      </c>
      <c r="N51" s="7">
        <v>0</v>
      </c>
      <c r="O51" s="25">
        <v>280000</v>
      </c>
      <c r="P51" s="25">
        <v>280000</v>
      </c>
      <c r="Q51" s="25">
        <v>280000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115334.68</v>
      </c>
      <c r="X51" s="25">
        <v>115334.68</v>
      </c>
      <c r="Y51" s="25">
        <v>0</v>
      </c>
      <c r="Z51" s="25">
        <v>115334.68</v>
      </c>
      <c r="AA51" s="25">
        <v>115334.68</v>
      </c>
      <c r="AB51" s="15">
        <v>115334.68</v>
      </c>
      <c r="AC51" s="15">
        <v>164665.32</v>
      </c>
      <c r="AD51" s="16">
        <v>0.41190957142857143</v>
      </c>
      <c r="AE51" s="15">
        <v>164665.32</v>
      </c>
      <c r="AF51" s="16">
        <v>0.41190957142857143</v>
      </c>
      <c r="AG51" s="15">
        <v>0</v>
      </c>
      <c r="AH51" s="17"/>
      <c r="AI51" s="19">
        <f t="shared" si="0"/>
        <v>41.190957142857144</v>
      </c>
    </row>
    <row r="52" spans="1:35" ht="76.5" outlineLevel="3" x14ac:dyDescent="0.25">
      <c r="A52" s="4" t="s">
        <v>104</v>
      </c>
      <c r="B52" s="5" t="s">
        <v>105</v>
      </c>
      <c r="C52" s="4" t="s">
        <v>104</v>
      </c>
      <c r="D52" s="6"/>
      <c r="E52" s="4"/>
      <c r="F52" s="4"/>
      <c r="G52" s="4"/>
      <c r="H52" s="4"/>
      <c r="I52" s="4"/>
      <c r="J52" s="4"/>
      <c r="K52" s="4"/>
      <c r="L52" s="4"/>
      <c r="M52" s="7">
        <v>0</v>
      </c>
      <c r="N52" s="7">
        <v>0</v>
      </c>
      <c r="O52" s="25">
        <v>280000</v>
      </c>
      <c r="P52" s="25">
        <v>280000</v>
      </c>
      <c r="Q52" s="25">
        <v>280000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115334.68</v>
      </c>
      <c r="X52" s="25">
        <v>115334.68</v>
      </c>
      <c r="Y52" s="25">
        <v>0</v>
      </c>
      <c r="Z52" s="25">
        <v>115334.68</v>
      </c>
      <c r="AA52" s="25">
        <v>115334.68</v>
      </c>
      <c r="AB52" s="15">
        <v>115334.68</v>
      </c>
      <c r="AC52" s="15">
        <v>164665.32</v>
      </c>
      <c r="AD52" s="16">
        <v>0.41190957142857143</v>
      </c>
      <c r="AE52" s="15">
        <v>164665.32</v>
      </c>
      <c r="AF52" s="16">
        <v>0.41190957142857143</v>
      </c>
      <c r="AG52" s="15">
        <v>0</v>
      </c>
      <c r="AH52" s="17"/>
      <c r="AI52" s="19">
        <f t="shared" si="0"/>
        <v>41.190957142857144</v>
      </c>
    </row>
    <row r="53" spans="1:35" ht="25.5" outlineLevel="1" x14ac:dyDescent="0.25">
      <c r="A53" s="4" t="s">
        <v>106</v>
      </c>
      <c r="B53" s="5" t="s">
        <v>107</v>
      </c>
      <c r="C53" s="4" t="s">
        <v>106</v>
      </c>
      <c r="D53" s="6"/>
      <c r="E53" s="4"/>
      <c r="F53" s="4"/>
      <c r="G53" s="4"/>
      <c r="H53" s="4"/>
      <c r="I53" s="4"/>
      <c r="J53" s="4"/>
      <c r="K53" s="4"/>
      <c r="L53" s="4"/>
      <c r="M53" s="7">
        <v>0</v>
      </c>
      <c r="N53" s="7">
        <v>0</v>
      </c>
      <c r="O53" s="25">
        <v>1548183</v>
      </c>
      <c r="P53" s="25">
        <v>1548183</v>
      </c>
      <c r="Q53" s="25">
        <v>1548183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884672</v>
      </c>
      <c r="X53" s="25">
        <v>884672</v>
      </c>
      <c r="Y53" s="25">
        <v>0</v>
      </c>
      <c r="Z53" s="25">
        <v>884672</v>
      </c>
      <c r="AA53" s="25">
        <v>884672</v>
      </c>
      <c r="AB53" s="15">
        <v>884672</v>
      </c>
      <c r="AC53" s="15">
        <v>663511</v>
      </c>
      <c r="AD53" s="16">
        <v>0.57142598775467757</v>
      </c>
      <c r="AE53" s="15">
        <v>663511</v>
      </c>
      <c r="AF53" s="16">
        <v>0.57142598775467757</v>
      </c>
      <c r="AG53" s="15">
        <v>0</v>
      </c>
      <c r="AH53" s="17"/>
      <c r="AI53" s="19">
        <f t="shared" si="0"/>
        <v>57.142598775467754</v>
      </c>
    </row>
    <row r="54" spans="1:35" outlineLevel="2" x14ac:dyDescent="0.25">
      <c r="A54" s="4" t="s">
        <v>108</v>
      </c>
      <c r="B54" s="5" t="s">
        <v>109</v>
      </c>
      <c r="C54" s="4" t="s">
        <v>108</v>
      </c>
      <c r="D54" s="6"/>
      <c r="E54" s="4"/>
      <c r="F54" s="4"/>
      <c r="G54" s="4"/>
      <c r="H54" s="4"/>
      <c r="I54" s="4"/>
      <c r="J54" s="4"/>
      <c r="K54" s="4"/>
      <c r="L54" s="4"/>
      <c r="M54" s="7">
        <v>0</v>
      </c>
      <c r="N54" s="7">
        <v>0</v>
      </c>
      <c r="O54" s="25">
        <v>1528183</v>
      </c>
      <c r="P54" s="25">
        <v>1528183</v>
      </c>
      <c r="Q54" s="25">
        <v>1528183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865450</v>
      </c>
      <c r="X54" s="25">
        <v>865450</v>
      </c>
      <c r="Y54" s="25">
        <v>0</v>
      </c>
      <c r="Z54" s="25">
        <v>865450</v>
      </c>
      <c r="AA54" s="25">
        <v>865450</v>
      </c>
      <c r="AB54" s="15">
        <v>865450</v>
      </c>
      <c r="AC54" s="15">
        <v>662733</v>
      </c>
      <c r="AD54" s="16">
        <v>0.5663261533468178</v>
      </c>
      <c r="AE54" s="15">
        <v>662733</v>
      </c>
      <c r="AF54" s="16">
        <v>0.5663261533468178</v>
      </c>
      <c r="AG54" s="15">
        <v>0</v>
      </c>
      <c r="AH54" s="17"/>
      <c r="AI54" s="19">
        <f t="shared" si="0"/>
        <v>56.63261533468178</v>
      </c>
    </row>
    <row r="55" spans="1:35" ht="25.5" outlineLevel="3" x14ac:dyDescent="0.25">
      <c r="A55" s="4" t="s">
        <v>110</v>
      </c>
      <c r="B55" s="5" t="s">
        <v>111</v>
      </c>
      <c r="C55" s="4" t="s">
        <v>110</v>
      </c>
      <c r="D55" s="6"/>
      <c r="E55" s="4"/>
      <c r="F55" s="4"/>
      <c r="G55" s="4"/>
      <c r="H55" s="4"/>
      <c r="I55" s="4"/>
      <c r="J55" s="4"/>
      <c r="K55" s="4"/>
      <c r="L55" s="4"/>
      <c r="M55" s="7">
        <v>0</v>
      </c>
      <c r="N55" s="7">
        <v>0</v>
      </c>
      <c r="O55" s="25">
        <v>1528183</v>
      </c>
      <c r="P55" s="25">
        <v>1528183</v>
      </c>
      <c r="Q55" s="25">
        <v>1528183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865450</v>
      </c>
      <c r="X55" s="25">
        <v>865450</v>
      </c>
      <c r="Y55" s="25">
        <v>0</v>
      </c>
      <c r="Z55" s="25">
        <v>865450</v>
      </c>
      <c r="AA55" s="25">
        <v>865450</v>
      </c>
      <c r="AB55" s="15">
        <v>865450</v>
      </c>
      <c r="AC55" s="15">
        <v>662733</v>
      </c>
      <c r="AD55" s="16">
        <v>0.5663261533468178</v>
      </c>
      <c r="AE55" s="15">
        <v>662733</v>
      </c>
      <c r="AF55" s="16">
        <v>0.5663261533468178</v>
      </c>
      <c r="AG55" s="15">
        <v>0</v>
      </c>
      <c r="AH55" s="17"/>
      <c r="AI55" s="19">
        <f t="shared" si="0"/>
        <v>56.63261533468178</v>
      </c>
    </row>
    <row r="56" spans="1:35" outlineLevel="2" x14ac:dyDescent="0.25">
      <c r="A56" s="4" t="s">
        <v>112</v>
      </c>
      <c r="B56" s="5" t="s">
        <v>113</v>
      </c>
      <c r="C56" s="4" t="s">
        <v>112</v>
      </c>
      <c r="D56" s="6"/>
      <c r="E56" s="4"/>
      <c r="F56" s="4"/>
      <c r="G56" s="4"/>
      <c r="H56" s="4"/>
      <c r="I56" s="4"/>
      <c r="J56" s="4"/>
      <c r="K56" s="4"/>
      <c r="L56" s="4"/>
      <c r="M56" s="7">
        <v>0</v>
      </c>
      <c r="N56" s="7">
        <v>0</v>
      </c>
      <c r="O56" s="25">
        <v>20000</v>
      </c>
      <c r="P56" s="25">
        <v>20000</v>
      </c>
      <c r="Q56" s="25">
        <v>20000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19222</v>
      </c>
      <c r="X56" s="25">
        <v>19222</v>
      </c>
      <c r="Y56" s="25">
        <v>0</v>
      </c>
      <c r="Z56" s="25">
        <v>19222</v>
      </c>
      <c r="AA56" s="25">
        <v>19222</v>
      </c>
      <c r="AB56" s="15">
        <v>19222</v>
      </c>
      <c r="AC56" s="15">
        <v>778</v>
      </c>
      <c r="AD56" s="16">
        <v>0.96109999999999995</v>
      </c>
      <c r="AE56" s="15">
        <v>778</v>
      </c>
      <c r="AF56" s="16">
        <v>0.96109999999999995</v>
      </c>
      <c r="AG56" s="15">
        <v>0</v>
      </c>
      <c r="AH56" s="17"/>
      <c r="AI56" s="19">
        <f t="shared" si="0"/>
        <v>96.11</v>
      </c>
    </row>
    <row r="57" spans="1:35" ht="25.5" outlineLevel="3" x14ac:dyDescent="0.25">
      <c r="A57" s="4" t="s">
        <v>114</v>
      </c>
      <c r="B57" s="5" t="s">
        <v>115</v>
      </c>
      <c r="C57" s="4" t="s">
        <v>114</v>
      </c>
      <c r="D57" s="6"/>
      <c r="E57" s="4"/>
      <c r="F57" s="4"/>
      <c r="G57" s="4"/>
      <c r="H57" s="4"/>
      <c r="I57" s="4"/>
      <c r="J57" s="4"/>
      <c r="K57" s="4"/>
      <c r="L57" s="4"/>
      <c r="M57" s="7">
        <v>0</v>
      </c>
      <c r="N57" s="7">
        <v>0</v>
      </c>
      <c r="O57" s="25">
        <v>20000</v>
      </c>
      <c r="P57" s="25">
        <v>20000</v>
      </c>
      <c r="Q57" s="25">
        <v>20000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19222</v>
      </c>
      <c r="X57" s="25">
        <v>19222</v>
      </c>
      <c r="Y57" s="25">
        <v>0</v>
      </c>
      <c r="Z57" s="25">
        <v>19222</v>
      </c>
      <c r="AA57" s="25">
        <v>19222</v>
      </c>
      <c r="AB57" s="15">
        <v>19222</v>
      </c>
      <c r="AC57" s="15">
        <v>778</v>
      </c>
      <c r="AD57" s="16">
        <v>0.96109999999999995</v>
      </c>
      <c r="AE57" s="15">
        <v>778</v>
      </c>
      <c r="AF57" s="16">
        <v>0.96109999999999995</v>
      </c>
      <c r="AG57" s="15">
        <v>0</v>
      </c>
      <c r="AH57" s="17"/>
      <c r="AI57" s="19">
        <f t="shared" si="0"/>
        <v>96.11</v>
      </c>
    </row>
    <row r="58" spans="1:35" ht="25.5" outlineLevel="1" x14ac:dyDescent="0.25">
      <c r="A58" s="4" t="s">
        <v>116</v>
      </c>
      <c r="B58" s="5" t="s">
        <v>117</v>
      </c>
      <c r="C58" s="4" t="s">
        <v>116</v>
      </c>
      <c r="D58" s="6"/>
      <c r="E58" s="4"/>
      <c r="F58" s="4"/>
      <c r="G58" s="4"/>
      <c r="H58" s="4"/>
      <c r="I58" s="4"/>
      <c r="J58" s="4"/>
      <c r="K58" s="4"/>
      <c r="L58" s="4"/>
      <c r="M58" s="7">
        <v>0</v>
      </c>
      <c r="N58" s="7">
        <v>155743.34</v>
      </c>
      <c r="O58" s="25">
        <v>4705051.41</v>
      </c>
      <c r="P58" s="25">
        <v>4705051.41</v>
      </c>
      <c r="Q58" s="25">
        <v>4705051.41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619057.73</v>
      </c>
      <c r="X58" s="25">
        <v>619057.73</v>
      </c>
      <c r="Y58" s="25">
        <v>0</v>
      </c>
      <c r="Z58" s="25">
        <v>619057.73</v>
      </c>
      <c r="AA58" s="25">
        <v>619057.73</v>
      </c>
      <c r="AB58" s="15">
        <v>619057.73</v>
      </c>
      <c r="AC58" s="15">
        <v>4085993.68</v>
      </c>
      <c r="AD58" s="16">
        <v>0.13157300017684609</v>
      </c>
      <c r="AE58" s="15">
        <v>4085993.68</v>
      </c>
      <c r="AF58" s="16">
        <v>0.13157300017684609</v>
      </c>
      <c r="AG58" s="15">
        <v>0</v>
      </c>
      <c r="AH58" s="17"/>
      <c r="AI58" s="19">
        <f t="shared" si="0"/>
        <v>13.157300017684609</v>
      </c>
    </row>
    <row r="59" spans="1:35" ht="89.25" outlineLevel="2" x14ac:dyDescent="0.25">
      <c r="A59" s="4" t="s">
        <v>118</v>
      </c>
      <c r="B59" s="5" t="s">
        <v>119</v>
      </c>
      <c r="C59" s="4" t="s">
        <v>118</v>
      </c>
      <c r="D59" s="6"/>
      <c r="E59" s="4"/>
      <c r="F59" s="4"/>
      <c r="G59" s="4"/>
      <c r="H59" s="4"/>
      <c r="I59" s="4"/>
      <c r="J59" s="4"/>
      <c r="K59" s="4"/>
      <c r="L59" s="4"/>
      <c r="M59" s="7">
        <v>0</v>
      </c>
      <c r="N59" s="7">
        <v>0</v>
      </c>
      <c r="O59" s="25">
        <v>4071110.07</v>
      </c>
      <c r="P59" s="25">
        <v>4071110.07</v>
      </c>
      <c r="Q59" s="25">
        <v>4071110.07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15">
        <v>0</v>
      </c>
      <c r="AC59" s="15">
        <v>4071110.07</v>
      </c>
      <c r="AD59" s="16">
        <v>0</v>
      </c>
      <c r="AE59" s="15">
        <v>4071110.07</v>
      </c>
      <c r="AF59" s="16">
        <v>0</v>
      </c>
      <c r="AG59" s="15">
        <v>0</v>
      </c>
      <c r="AH59" s="17"/>
      <c r="AI59" s="19">
        <f t="shared" si="0"/>
        <v>0</v>
      </c>
    </row>
    <row r="60" spans="1:35" ht="89.25" outlineLevel="3" x14ac:dyDescent="0.25">
      <c r="A60" s="4" t="s">
        <v>120</v>
      </c>
      <c r="B60" s="5" t="s">
        <v>121</v>
      </c>
      <c r="C60" s="4" t="s">
        <v>120</v>
      </c>
      <c r="D60" s="6"/>
      <c r="E60" s="4"/>
      <c r="F60" s="4"/>
      <c r="G60" s="4"/>
      <c r="H60" s="4"/>
      <c r="I60" s="4"/>
      <c r="J60" s="4"/>
      <c r="K60" s="4"/>
      <c r="L60" s="4"/>
      <c r="M60" s="7">
        <v>0</v>
      </c>
      <c r="N60" s="7">
        <v>0</v>
      </c>
      <c r="O60" s="25">
        <v>4071110.07</v>
      </c>
      <c r="P60" s="25">
        <v>4071110.07</v>
      </c>
      <c r="Q60" s="25">
        <v>4071110.07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15">
        <v>0</v>
      </c>
      <c r="AC60" s="15">
        <v>4071110.07</v>
      </c>
      <c r="AD60" s="16">
        <v>0</v>
      </c>
      <c r="AE60" s="15">
        <v>4071110.07</v>
      </c>
      <c r="AF60" s="16">
        <v>0</v>
      </c>
      <c r="AG60" s="15">
        <v>0</v>
      </c>
      <c r="AH60" s="17"/>
      <c r="AI60" s="19">
        <f t="shared" si="0"/>
        <v>0</v>
      </c>
    </row>
    <row r="61" spans="1:35" ht="38.25" outlineLevel="2" x14ac:dyDescent="0.25">
      <c r="A61" s="4" t="s">
        <v>122</v>
      </c>
      <c r="B61" s="5" t="s">
        <v>123</v>
      </c>
      <c r="C61" s="4" t="s">
        <v>122</v>
      </c>
      <c r="D61" s="6"/>
      <c r="E61" s="4"/>
      <c r="F61" s="4"/>
      <c r="G61" s="4"/>
      <c r="H61" s="4"/>
      <c r="I61" s="4"/>
      <c r="J61" s="4"/>
      <c r="K61" s="4"/>
      <c r="L61" s="4"/>
      <c r="M61" s="7">
        <v>0</v>
      </c>
      <c r="N61" s="7">
        <v>155743.34</v>
      </c>
      <c r="O61" s="25">
        <v>633941.34</v>
      </c>
      <c r="P61" s="25">
        <v>633941.34</v>
      </c>
      <c r="Q61" s="25">
        <v>633941.34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619057.73</v>
      </c>
      <c r="X61" s="25">
        <v>619057.73</v>
      </c>
      <c r="Y61" s="25">
        <v>0</v>
      </c>
      <c r="Z61" s="25">
        <v>619057.73</v>
      </c>
      <c r="AA61" s="25">
        <v>619057.73</v>
      </c>
      <c r="AB61" s="15">
        <v>619057.73</v>
      </c>
      <c r="AC61" s="15">
        <v>14883.61</v>
      </c>
      <c r="AD61" s="16">
        <v>0.97652210218693103</v>
      </c>
      <c r="AE61" s="15">
        <v>14883.61</v>
      </c>
      <c r="AF61" s="16">
        <v>0.97652210218693103</v>
      </c>
      <c r="AG61" s="15">
        <v>0</v>
      </c>
      <c r="AH61" s="17"/>
      <c r="AI61" s="19">
        <f t="shared" si="0"/>
        <v>97.652210218693099</v>
      </c>
    </row>
    <row r="62" spans="1:35" ht="51" outlineLevel="3" x14ac:dyDescent="0.25">
      <c r="A62" s="4" t="s">
        <v>124</v>
      </c>
      <c r="B62" s="5" t="s">
        <v>125</v>
      </c>
      <c r="C62" s="4" t="s">
        <v>124</v>
      </c>
      <c r="D62" s="6"/>
      <c r="E62" s="4"/>
      <c r="F62" s="4"/>
      <c r="G62" s="4"/>
      <c r="H62" s="4"/>
      <c r="I62" s="4"/>
      <c r="J62" s="4"/>
      <c r="K62" s="4"/>
      <c r="L62" s="4"/>
      <c r="M62" s="7">
        <v>0</v>
      </c>
      <c r="N62" s="7">
        <v>0</v>
      </c>
      <c r="O62" s="25">
        <v>300000</v>
      </c>
      <c r="P62" s="25">
        <v>300000</v>
      </c>
      <c r="Q62" s="25">
        <v>300000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418764.89</v>
      </c>
      <c r="X62" s="25">
        <v>418764.89</v>
      </c>
      <c r="Y62" s="25">
        <v>0</v>
      </c>
      <c r="Z62" s="25">
        <v>418764.89</v>
      </c>
      <c r="AA62" s="25">
        <v>418764.89</v>
      </c>
      <c r="AB62" s="15">
        <v>418764.89</v>
      </c>
      <c r="AC62" s="15">
        <v>-118764.89</v>
      </c>
      <c r="AD62" s="16">
        <v>1.3958829666666666</v>
      </c>
      <c r="AE62" s="15">
        <v>-118764.89</v>
      </c>
      <c r="AF62" s="16">
        <v>1.3958829666666666</v>
      </c>
      <c r="AG62" s="15">
        <v>0</v>
      </c>
      <c r="AH62" s="17"/>
      <c r="AI62" s="19">
        <f t="shared" si="0"/>
        <v>139.58829666666668</v>
      </c>
    </row>
    <row r="63" spans="1:35" ht="63.75" outlineLevel="3" x14ac:dyDescent="0.25">
      <c r="A63" s="4" t="s">
        <v>126</v>
      </c>
      <c r="B63" s="5" t="s">
        <v>127</v>
      </c>
      <c r="C63" s="4" t="s">
        <v>126</v>
      </c>
      <c r="D63" s="6"/>
      <c r="E63" s="4"/>
      <c r="F63" s="4"/>
      <c r="G63" s="4"/>
      <c r="H63" s="4"/>
      <c r="I63" s="4"/>
      <c r="J63" s="4"/>
      <c r="K63" s="4"/>
      <c r="L63" s="4"/>
      <c r="M63" s="7">
        <v>0</v>
      </c>
      <c r="N63" s="7">
        <v>155743.34</v>
      </c>
      <c r="O63" s="25">
        <v>333941.34000000003</v>
      </c>
      <c r="P63" s="25">
        <v>333941.34000000003</v>
      </c>
      <c r="Q63" s="25">
        <v>333941.34000000003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200292.84</v>
      </c>
      <c r="X63" s="25">
        <v>200292.84</v>
      </c>
      <c r="Y63" s="25">
        <v>0</v>
      </c>
      <c r="Z63" s="25">
        <v>200292.84</v>
      </c>
      <c r="AA63" s="25">
        <v>200292.84</v>
      </c>
      <c r="AB63" s="15">
        <v>200292.84</v>
      </c>
      <c r="AC63" s="15">
        <v>133648.5</v>
      </c>
      <c r="AD63" s="16">
        <v>0.59978450107435033</v>
      </c>
      <c r="AE63" s="15">
        <v>133648.5</v>
      </c>
      <c r="AF63" s="16">
        <v>0.59978450107435033</v>
      </c>
      <c r="AG63" s="15">
        <v>0</v>
      </c>
      <c r="AH63" s="17"/>
      <c r="AI63" s="19">
        <f t="shared" si="0"/>
        <v>59.97845010743503</v>
      </c>
    </row>
    <row r="64" spans="1:35" ht="25.5" outlineLevel="1" x14ac:dyDescent="0.25">
      <c r="A64" s="4" t="s">
        <v>128</v>
      </c>
      <c r="B64" s="5" t="s">
        <v>129</v>
      </c>
      <c r="C64" s="4" t="s">
        <v>128</v>
      </c>
      <c r="D64" s="6"/>
      <c r="E64" s="4"/>
      <c r="F64" s="4"/>
      <c r="G64" s="4"/>
      <c r="H64" s="4"/>
      <c r="I64" s="4"/>
      <c r="J64" s="4"/>
      <c r="K64" s="4"/>
      <c r="L64" s="4"/>
      <c r="M64" s="7">
        <v>0</v>
      </c>
      <c r="N64" s="7">
        <v>144488.1</v>
      </c>
      <c r="O64" s="25">
        <v>192488.1</v>
      </c>
      <c r="P64" s="25">
        <v>192488.1</v>
      </c>
      <c r="Q64" s="25">
        <v>192488.1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155738.1</v>
      </c>
      <c r="X64" s="25">
        <v>155738.1</v>
      </c>
      <c r="Y64" s="25">
        <v>0</v>
      </c>
      <c r="Z64" s="25">
        <v>155738.1</v>
      </c>
      <c r="AA64" s="25">
        <v>155738.1</v>
      </c>
      <c r="AB64" s="15">
        <v>155738.1</v>
      </c>
      <c r="AC64" s="15">
        <v>36750</v>
      </c>
      <c r="AD64" s="16">
        <v>0.80907910670841465</v>
      </c>
      <c r="AE64" s="15">
        <v>36750</v>
      </c>
      <c r="AF64" s="16">
        <v>0.80907910670841465</v>
      </c>
      <c r="AG64" s="15">
        <v>0</v>
      </c>
      <c r="AH64" s="17"/>
      <c r="AI64" s="19">
        <f t="shared" si="0"/>
        <v>80.90791067084146</v>
      </c>
    </row>
    <row r="65" spans="1:36" ht="89.25" outlineLevel="2" x14ac:dyDescent="0.25">
      <c r="A65" s="4" t="s">
        <v>130</v>
      </c>
      <c r="B65" s="5" t="s">
        <v>131</v>
      </c>
      <c r="C65" s="4" t="s">
        <v>130</v>
      </c>
      <c r="D65" s="6"/>
      <c r="E65" s="4"/>
      <c r="F65" s="4"/>
      <c r="G65" s="4"/>
      <c r="H65" s="4"/>
      <c r="I65" s="4"/>
      <c r="J65" s="4"/>
      <c r="K65" s="4"/>
      <c r="L65" s="4"/>
      <c r="M65" s="7">
        <v>0</v>
      </c>
      <c r="N65" s="7">
        <v>0</v>
      </c>
      <c r="O65" s="25">
        <v>5000</v>
      </c>
      <c r="P65" s="25">
        <v>5000</v>
      </c>
      <c r="Q65" s="25">
        <v>5000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3000</v>
      </c>
      <c r="X65" s="25">
        <v>3000</v>
      </c>
      <c r="Y65" s="25">
        <v>0</v>
      </c>
      <c r="Z65" s="25">
        <v>3000</v>
      </c>
      <c r="AA65" s="25">
        <v>3000</v>
      </c>
      <c r="AB65" s="15">
        <v>3000</v>
      </c>
      <c r="AC65" s="15">
        <v>2000</v>
      </c>
      <c r="AD65" s="16">
        <v>0.6</v>
      </c>
      <c r="AE65" s="15">
        <v>2000</v>
      </c>
      <c r="AF65" s="16">
        <v>0.6</v>
      </c>
      <c r="AG65" s="15">
        <v>0</v>
      </c>
      <c r="AH65" s="17"/>
      <c r="AI65" s="19">
        <f t="shared" si="0"/>
        <v>60</v>
      </c>
    </row>
    <row r="66" spans="1:36" ht="51" outlineLevel="3" x14ac:dyDescent="0.25">
      <c r="A66" s="4" t="s">
        <v>132</v>
      </c>
      <c r="B66" s="5" t="s">
        <v>133</v>
      </c>
      <c r="C66" s="4" t="s">
        <v>132</v>
      </c>
      <c r="D66" s="6"/>
      <c r="E66" s="4"/>
      <c r="F66" s="4"/>
      <c r="G66" s="4"/>
      <c r="H66" s="4"/>
      <c r="I66" s="4"/>
      <c r="J66" s="4"/>
      <c r="K66" s="4"/>
      <c r="L66" s="4"/>
      <c r="M66" s="7">
        <v>0</v>
      </c>
      <c r="N66" s="7">
        <v>0</v>
      </c>
      <c r="O66" s="25">
        <v>5000</v>
      </c>
      <c r="P66" s="25">
        <v>5000</v>
      </c>
      <c r="Q66" s="25">
        <v>5000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3000</v>
      </c>
      <c r="X66" s="25">
        <v>3000</v>
      </c>
      <c r="Y66" s="25">
        <v>0</v>
      </c>
      <c r="Z66" s="25">
        <v>3000</v>
      </c>
      <c r="AA66" s="25">
        <v>3000</v>
      </c>
      <c r="AB66" s="15">
        <v>3000</v>
      </c>
      <c r="AC66" s="15">
        <v>2000</v>
      </c>
      <c r="AD66" s="16">
        <v>0.6</v>
      </c>
      <c r="AE66" s="15">
        <v>2000</v>
      </c>
      <c r="AF66" s="16">
        <v>0.6</v>
      </c>
      <c r="AG66" s="15">
        <v>0</v>
      </c>
      <c r="AH66" s="17"/>
      <c r="AI66" s="19">
        <f t="shared" si="0"/>
        <v>60</v>
      </c>
    </row>
    <row r="67" spans="1:36" ht="76.5" outlineLevel="3" x14ac:dyDescent="0.25">
      <c r="A67" s="4" t="s">
        <v>134</v>
      </c>
      <c r="B67" s="5" t="s">
        <v>135</v>
      </c>
      <c r="C67" s="4" t="s">
        <v>134</v>
      </c>
      <c r="D67" s="6"/>
      <c r="E67" s="4"/>
      <c r="F67" s="4"/>
      <c r="G67" s="4"/>
      <c r="H67" s="4"/>
      <c r="I67" s="4"/>
      <c r="J67" s="4"/>
      <c r="K67" s="4"/>
      <c r="L67" s="4"/>
      <c r="M67" s="7">
        <v>0</v>
      </c>
      <c r="N67" s="7">
        <v>0</v>
      </c>
      <c r="O67" s="25">
        <v>10000</v>
      </c>
      <c r="P67" s="25">
        <v>10000</v>
      </c>
      <c r="Q67" s="25">
        <v>10000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15">
        <v>0</v>
      </c>
      <c r="AC67" s="15">
        <v>10000</v>
      </c>
      <c r="AD67" s="16">
        <v>0</v>
      </c>
      <c r="AE67" s="15">
        <v>10000</v>
      </c>
      <c r="AF67" s="16">
        <v>0</v>
      </c>
      <c r="AG67" s="15">
        <v>0</v>
      </c>
      <c r="AH67" s="17"/>
      <c r="AI67" s="19">
        <f t="shared" ref="AI67:AI102" si="1">AA67/O67*100</f>
        <v>0</v>
      </c>
    </row>
    <row r="68" spans="1:36" ht="25.5" outlineLevel="2" x14ac:dyDescent="0.25">
      <c r="A68" s="4" t="s">
        <v>136</v>
      </c>
      <c r="B68" s="5" t="s">
        <v>137</v>
      </c>
      <c r="C68" s="4" t="s">
        <v>136</v>
      </c>
      <c r="D68" s="6"/>
      <c r="E68" s="4"/>
      <c r="F68" s="4"/>
      <c r="G68" s="4"/>
      <c r="H68" s="4"/>
      <c r="I68" s="4"/>
      <c r="J68" s="4"/>
      <c r="K68" s="4"/>
      <c r="L68" s="4"/>
      <c r="M68" s="7">
        <v>0</v>
      </c>
      <c r="N68" s="7">
        <v>144488.1</v>
      </c>
      <c r="O68" s="25">
        <v>177488.1</v>
      </c>
      <c r="P68" s="25">
        <v>177488.1</v>
      </c>
      <c r="Q68" s="25">
        <v>177488.1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152738.1</v>
      </c>
      <c r="X68" s="25">
        <v>152738.1</v>
      </c>
      <c r="Y68" s="25">
        <v>0</v>
      </c>
      <c r="Z68" s="25">
        <v>152738.1</v>
      </c>
      <c r="AA68" s="25">
        <v>152738.1</v>
      </c>
      <c r="AB68" s="15">
        <v>152738.1</v>
      </c>
      <c r="AC68" s="15">
        <v>24750</v>
      </c>
      <c r="AD68" s="16">
        <v>0.8605540315097181</v>
      </c>
      <c r="AE68" s="15">
        <v>24750</v>
      </c>
      <c r="AF68" s="16">
        <v>0.8605540315097181</v>
      </c>
      <c r="AG68" s="15">
        <v>0</v>
      </c>
      <c r="AH68" s="17"/>
      <c r="AI68" s="19">
        <f t="shared" si="1"/>
        <v>86.055403150971813</v>
      </c>
    </row>
    <row r="69" spans="1:36" ht="165.75" outlineLevel="3" x14ac:dyDescent="0.25">
      <c r="A69" s="4" t="s">
        <v>138</v>
      </c>
      <c r="B69" s="5" t="s">
        <v>139</v>
      </c>
      <c r="C69" s="4" t="s">
        <v>138</v>
      </c>
      <c r="D69" s="6"/>
      <c r="E69" s="4"/>
      <c r="F69" s="4"/>
      <c r="G69" s="4"/>
      <c r="H69" s="4"/>
      <c r="I69" s="4"/>
      <c r="J69" s="4"/>
      <c r="K69" s="4"/>
      <c r="L69" s="4"/>
      <c r="M69" s="7">
        <v>0</v>
      </c>
      <c r="N69" s="7">
        <v>144488.1</v>
      </c>
      <c r="O69" s="25">
        <v>177488.1</v>
      </c>
      <c r="P69" s="25">
        <v>177488.1</v>
      </c>
      <c r="Q69" s="25">
        <v>177488.1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152738.1</v>
      </c>
      <c r="X69" s="25">
        <v>152738.1</v>
      </c>
      <c r="Y69" s="25">
        <v>0</v>
      </c>
      <c r="Z69" s="25">
        <v>152738.1</v>
      </c>
      <c r="AA69" s="25">
        <v>152738.1</v>
      </c>
      <c r="AB69" s="15">
        <v>152738.1</v>
      </c>
      <c r="AC69" s="15">
        <v>24750</v>
      </c>
      <c r="AD69" s="16">
        <v>0.8605540315097181</v>
      </c>
      <c r="AE69" s="15">
        <v>24750</v>
      </c>
      <c r="AF69" s="16">
        <v>0.8605540315097181</v>
      </c>
      <c r="AG69" s="15">
        <v>0</v>
      </c>
      <c r="AH69" s="17"/>
      <c r="AI69" s="19">
        <f t="shared" si="1"/>
        <v>86.055403150971813</v>
      </c>
    </row>
    <row r="70" spans="1:36" outlineLevel="1" x14ac:dyDescent="0.25">
      <c r="A70" s="4" t="s">
        <v>140</v>
      </c>
      <c r="B70" s="5" t="s">
        <v>141</v>
      </c>
      <c r="C70" s="4" t="s">
        <v>140</v>
      </c>
      <c r="D70" s="6"/>
      <c r="E70" s="4"/>
      <c r="F70" s="4"/>
      <c r="G70" s="4"/>
      <c r="H70" s="4"/>
      <c r="I70" s="4"/>
      <c r="J70" s="4"/>
      <c r="K70" s="4"/>
      <c r="L70" s="4"/>
      <c r="M70" s="7">
        <v>0</v>
      </c>
      <c r="N70" s="7">
        <v>0</v>
      </c>
      <c r="O70" s="25">
        <v>1000</v>
      </c>
      <c r="P70" s="25">
        <v>1000</v>
      </c>
      <c r="Q70" s="25">
        <v>1000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114675.86</v>
      </c>
      <c r="X70" s="25">
        <v>114675.86</v>
      </c>
      <c r="Y70" s="25">
        <v>0</v>
      </c>
      <c r="Z70" s="25">
        <v>114675.86</v>
      </c>
      <c r="AA70" s="25">
        <v>114675.86</v>
      </c>
      <c r="AB70" s="15">
        <v>114675.86</v>
      </c>
      <c r="AC70" s="15">
        <v>-113675.86</v>
      </c>
      <c r="AD70" s="16">
        <v>114.67586</v>
      </c>
      <c r="AE70" s="15">
        <v>-113675.86</v>
      </c>
      <c r="AF70" s="16">
        <v>114.67586</v>
      </c>
      <c r="AG70" s="15">
        <v>0</v>
      </c>
      <c r="AH70" s="17"/>
      <c r="AI70" s="19">
        <f t="shared" si="1"/>
        <v>11467.585999999999</v>
      </c>
    </row>
    <row r="71" spans="1:36" outlineLevel="2" x14ac:dyDescent="0.25">
      <c r="A71" s="4" t="s">
        <v>142</v>
      </c>
      <c r="B71" s="5" t="s">
        <v>143</v>
      </c>
      <c r="C71" s="4" t="s">
        <v>142</v>
      </c>
      <c r="D71" s="6"/>
      <c r="E71" s="4"/>
      <c r="F71" s="4"/>
      <c r="G71" s="4"/>
      <c r="H71" s="4"/>
      <c r="I71" s="4"/>
      <c r="J71" s="4"/>
      <c r="K71" s="4"/>
      <c r="L71" s="4"/>
      <c r="M71" s="7">
        <v>0</v>
      </c>
      <c r="N71" s="7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113673</v>
      </c>
      <c r="X71" s="25">
        <v>113673</v>
      </c>
      <c r="Y71" s="25">
        <v>0</v>
      </c>
      <c r="Z71" s="25">
        <v>113673</v>
      </c>
      <c r="AA71" s="25">
        <v>113673</v>
      </c>
      <c r="AB71" s="15">
        <v>113673</v>
      </c>
      <c r="AC71" s="15">
        <v>-113673</v>
      </c>
      <c r="AD71" s="16"/>
      <c r="AE71" s="15">
        <v>-113673</v>
      </c>
      <c r="AF71" s="16"/>
      <c r="AG71" s="15">
        <v>0</v>
      </c>
      <c r="AH71" s="17"/>
      <c r="AI71" s="19"/>
    </row>
    <row r="72" spans="1:36" ht="25.5" outlineLevel="3" x14ac:dyDescent="0.25">
      <c r="A72" s="4" t="s">
        <v>144</v>
      </c>
      <c r="B72" s="5" t="s">
        <v>145</v>
      </c>
      <c r="C72" s="4" t="s">
        <v>144</v>
      </c>
      <c r="D72" s="6"/>
      <c r="E72" s="4"/>
      <c r="F72" s="4"/>
      <c r="G72" s="4"/>
      <c r="H72" s="4"/>
      <c r="I72" s="4"/>
      <c r="J72" s="4"/>
      <c r="K72" s="4"/>
      <c r="L72" s="4"/>
      <c r="M72" s="7">
        <v>0</v>
      </c>
      <c r="N72" s="7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113673</v>
      </c>
      <c r="X72" s="25">
        <v>113673</v>
      </c>
      <c r="Y72" s="25">
        <v>0</v>
      </c>
      <c r="Z72" s="25">
        <v>113673</v>
      </c>
      <c r="AA72" s="25">
        <v>113673</v>
      </c>
      <c r="AB72" s="15">
        <v>113673</v>
      </c>
      <c r="AC72" s="15">
        <v>-113673</v>
      </c>
      <c r="AD72" s="16"/>
      <c r="AE72" s="15">
        <v>-113673</v>
      </c>
      <c r="AF72" s="16"/>
      <c r="AG72" s="15">
        <v>0</v>
      </c>
      <c r="AH72" s="17"/>
      <c r="AI72" s="19"/>
    </row>
    <row r="73" spans="1:36" outlineLevel="2" x14ac:dyDescent="0.25">
      <c r="A73" s="4" t="s">
        <v>146</v>
      </c>
      <c r="B73" s="5" t="s">
        <v>147</v>
      </c>
      <c r="C73" s="4" t="s">
        <v>146</v>
      </c>
      <c r="D73" s="6"/>
      <c r="E73" s="4"/>
      <c r="F73" s="4"/>
      <c r="G73" s="4"/>
      <c r="H73" s="4"/>
      <c r="I73" s="4"/>
      <c r="J73" s="4"/>
      <c r="K73" s="4"/>
      <c r="L73" s="4"/>
      <c r="M73" s="7">
        <v>0</v>
      </c>
      <c r="N73" s="7">
        <v>0</v>
      </c>
      <c r="O73" s="25">
        <v>1000</v>
      </c>
      <c r="P73" s="25">
        <v>1000</v>
      </c>
      <c r="Q73" s="25">
        <v>1000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1002.86</v>
      </c>
      <c r="X73" s="25">
        <v>1002.86</v>
      </c>
      <c r="Y73" s="25">
        <v>0</v>
      </c>
      <c r="Z73" s="25">
        <v>1002.86</v>
      </c>
      <c r="AA73" s="25">
        <v>1002.86</v>
      </c>
      <c r="AB73" s="15">
        <v>1002.86</v>
      </c>
      <c r="AC73" s="15">
        <v>-2.86</v>
      </c>
      <c r="AD73" s="16">
        <v>1.0028600000000001</v>
      </c>
      <c r="AE73" s="15">
        <v>-2.86</v>
      </c>
      <c r="AF73" s="16">
        <v>1.0028600000000001</v>
      </c>
      <c r="AG73" s="15">
        <v>0</v>
      </c>
      <c r="AH73" s="17"/>
      <c r="AI73" s="19">
        <f t="shared" si="1"/>
        <v>100.286</v>
      </c>
    </row>
    <row r="74" spans="1:36" ht="25.5" outlineLevel="3" x14ac:dyDescent="0.25">
      <c r="A74" s="4" t="s">
        <v>148</v>
      </c>
      <c r="B74" s="5" t="s">
        <v>149</v>
      </c>
      <c r="C74" s="4" t="s">
        <v>148</v>
      </c>
      <c r="D74" s="6"/>
      <c r="E74" s="4"/>
      <c r="F74" s="4"/>
      <c r="G74" s="4"/>
      <c r="H74" s="4"/>
      <c r="I74" s="4"/>
      <c r="J74" s="4"/>
      <c r="K74" s="4"/>
      <c r="L74" s="4"/>
      <c r="M74" s="7">
        <v>0</v>
      </c>
      <c r="N74" s="7">
        <v>0</v>
      </c>
      <c r="O74" s="25">
        <v>1000</v>
      </c>
      <c r="P74" s="25">
        <v>1000</v>
      </c>
      <c r="Q74" s="25">
        <v>1000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1002.86</v>
      </c>
      <c r="X74" s="25">
        <v>1002.86</v>
      </c>
      <c r="Y74" s="25">
        <v>0</v>
      </c>
      <c r="Z74" s="25">
        <v>1002.86</v>
      </c>
      <c r="AA74" s="25">
        <v>1002.86</v>
      </c>
      <c r="AB74" s="15">
        <v>1002.86</v>
      </c>
      <c r="AC74" s="15">
        <v>-2.86</v>
      </c>
      <c r="AD74" s="16">
        <v>1.0028600000000001</v>
      </c>
      <c r="AE74" s="15">
        <v>-2.86</v>
      </c>
      <c r="AF74" s="16">
        <v>1.0028600000000001</v>
      </c>
      <c r="AG74" s="15">
        <v>0</v>
      </c>
      <c r="AH74" s="17"/>
      <c r="AI74" s="19">
        <f t="shared" si="1"/>
        <v>100.286</v>
      </c>
    </row>
    <row r="75" spans="1:36" s="34" customFormat="1" x14ac:dyDescent="0.25">
      <c r="A75" s="35" t="s">
        <v>150</v>
      </c>
      <c r="B75" s="36" t="s">
        <v>151</v>
      </c>
      <c r="C75" s="35" t="s">
        <v>150</v>
      </c>
      <c r="D75" s="37"/>
      <c r="E75" s="35"/>
      <c r="F75" s="35"/>
      <c r="G75" s="35"/>
      <c r="H75" s="35"/>
      <c r="I75" s="35"/>
      <c r="J75" s="35"/>
      <c r="K75" s="35"/>
      <c r="L75" s="35"/>
      <c r="M75" s="38">
        <v>0</v>
      </c>
      <c r="N75" s="38">
        <v>2143264.67</v>
      </c>
      <c r="O75" s="20">
        <v>26899665.600000001</v>
      </c>
      <c r="P75" s="20">
        <v>26899665.600000001</v>
      </c>
      <c r="Q75" s="20">
        <v>26899665.600000001</v>
      </c>
      <c r="R75" s="20">
        <v>0</v>
      </c>
      <c r="S75" s="20">
        <v>0</v>
      </c>
      <c r="T75" s="20">
        <v>0</v>
      </c>
      <c r="U75" s="20">
        <v>0</v>
      </c>
      <c r="V75" s="20">
        <v>321665.8</v>
      </c>
      <c r="W75" s="20">
        <v>10041144.68</v>
      </c>
      <c r="X75" s="20">
        <v>9719478.8800000008</v>
      </c>
      <c r="Y75" s="20">
        <v>321665.8</v>
      </c>
      <c r="Z75" s="20">
        <v>10041144.68</v>
      </c>
      <c r="AA75" s="20">
        <v>9719478.8800000008</v>
      </c>
      <c r="AB75" s="20">
        <v>9719478.8800000008</v>
      </c>
      <c r="AC75" s="20">
        <v>17180186.719999999</v>
      </c>
      <c r="AD75" s="39">
        <v>0.3613234091653541</v>
      </c>
      <c r="AE75" s="20">
        <v>17180186.719999999</v>
      </c>
      <c r="AF75" s="39">
        <v>0.3613234091653541</v>
      </c>
      <c r="AG75" s="20">
        <v>0</v>
      </c>
      <c r="AH75" s="40"/>
      <c r="AI75" s="33">
        <f t="shared" si="1"/>
        <v>36.132340916535412</v>
      </c>
      <c r="AJ75" s="22"/>
    </row>
    <row r="76" spans="1:36" ht="38.25" outlineLevel="1" x14ac:dyDescent="0.25">
      <c r="A76" s="4" t="s">
        <v>152</v>
      </c>
      <c r="B76" s="5" t="s">
        <v>153</v>
      </c>
      <c r="C76" s="4" t="s">
        <v>152</v>
      </c>
      <c r="D76" s="6"/>
      <c r="E76" s="4"/>
      <c r="F76" s="4"/>
      <c r="G76" s="4"/>
      <c r="H76" s="4"/>
      <c r="I76" s="4"/>
      <c r="J76" s="4"/>
      <c r="K76" s="4"/>
      <c r="L76" s="4"/>
      <c r="M76" s="7">
        <v>0</v>
      </c>
      <c r="N76" s="7">
        <v>1709336</v>
      </c>
      <c r="O76" s="25">
        <v>26365736.93</v>
      </c>
      <c r="P76" s="25">
        <v>26365736.93</v>
      </c>
      <c r="Q76" s="25">
        <v>26365736.93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9381833.1400000006</v>
      </c>
      <c r="X76" s="25">
        <v>9381833.1400000006</v>
      </c>
      <c r="Y76" s="25">
        <v>0</v>
      </c>
      <c r="Z76" s="25">
        <v>9381833.1400000006</v>
      </c>
      <c r="AA76" s="25">
        <v>9381833.1400000006</v>
      </c>
      <c r="AB76" s="15">
        <v>9381833.1400000006</v>
      </c>
      <c r="AC76" s="15">
        <v>16983903.789999999</v>
      </c>
      <c r="AD76" s="16">
        <v>0.35583428465923028</v>
      </c>
      <c r="AE76" s="15">
        <v>16983903.789999999</v>
      </c>
      <c r="AF76" s="16">
        <v>0.35583428465923028</v>
      </c>
      <c r="AG76" s="15">
        <v>0</v>
      </c>
      <c r="AH76" s="17"/>
      <c r="AI76" s="19">
        <f t="shared" si="1"/>
        <v>35.583428465923028</v>
      </c>
    </row>
    <row r="77" spans="1:36" ht="25.5" outlineLevel="2" x14ac:dyDescent="0.25">
      <c r="A77" s="4" t="s">
        <v>154</v>
      </c>
      <c r="B77" s="5" t="s">
        <v>155</v>
      </c>
      <c r="C77" s="4" t="s">
        <v>154</v>
      </c>
      <c r="D77" s="6"/>
      <c r="E77" s="4"/>
      <c r="F77" s="4"/>
      <c r="G77" s="4"/>
      <c r="H77" s="4"/>
      <c r="I77" s="4"/>
      <c r="J77" s="4"/>
      <c r="K77" s="4"/>
      <c r="L77" s="4"/>
      <c r="M77" s="7">
        <v>0</v>
      </c>
      <c r="N77" s="7">
        <v>0</v>
      </c>
      <c r="O77" s="25">
        <v>12494176</v>
      </c>
      <c r="P77" s="25">
        <v>12494176</v>
      </c>
      <c r="Q77" s="25">
        <v>12494176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6100000</v>
      </c>
      <c r="X77" s="25">
        <v>6100000</v>
      </c>
      <c r="Y77" s="25">
        <v>0</v>
      </c>
      <c r="Z77" s="25">
        <v>6100000</v>
      </c>
      <c r="AA77" s="25">
        <v>6100000</v>
      </c>
      <c r="AB77" s="15">
        <v>6100000</v>
      </c>
      <c r="AC77" s="15">
        <v>6394176</v>
      </c>
      <c r="AD77" s="16">
        <v>0.48822747494512642</v>
      </c>
      <c r="AE77" s="15">
        <v>6394176</v>
      </c>
      <c r="AF77" s="16">
        <v>0.48822747494512642</v>
      </c>
      <c r="AG77" s="15">
        <v>0</v>
      </c>
      <c r="AH77" s="17"/>
      <c r="AI77" s="19">
        <f t="shared" si="1"/>
        <v>48.82274749451264</v>
      </c>
    </row>
    <row r="78" spans="1:36" ht="38.25" outlineLevel="3" x14ac:dyDescent="0.25">
      <c r="A78" s="4" t="s">
        <v>156</v>
      </c>
      <c r="B78" s="5" t="s">
        <v>157</v>
      </c>
      <c r="C78" s="4" t="s">
        <v>156</v>
      </c>
      <c r="D78" s="6"/>
      <c r="E78" s="4"/>
      <c r="F78" s="4"/>
      <c r="G78" s="4"/>
      <c r="H78" s="4"/>
      <c r="I78" s="4"/>
      <c r="J78" s="4"/>
      <c r="K78" s="4"/>
      <c r="L78" s="4"/>
      <c r="M78" s="7">
        <v>0</v>
      </c>
      <c r="N78" s="7">
        <v>0</v>
      </c>
      <c r="O78" s="25">
        <v>12494176</v>
      </c>
      <c r="P78" s="25">
        <v>12494176</v>
      </c>
      <c r="Q78" s="25">
        <v>12494176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6100000</v>
      </c>
      <c r="X78" s="25">
        <v>6100000</v>
      </c>
      <c r="Y78" s="25">
        <v>0</v>
      </c>
      <c r="Z78" s="25">
        <v>6100000</v>
      </c>
      <c r="AA78" s="25">
        <v>6100000</v>
      </c>
      <c r="AB78" s="15">
        <v>6100000</v>
      </c>
      <c r="AC78" s="15">
        <v>6394176</v>
      </c>
      <c r="AD78" s="16">
        <v>0.48822747494512642</v>
      </c>
      <c r="AE78" s="15">
        <v>6394176</v>
      </c>
      <c r="AF78" s="16">
        <v>0.48822747494512642</v>
      </c>
      <c r="AG78" s="15">
        <v>0</v>
      </c>
      <c r="AH78" s="17"/>
      <c r="AI78" s="19">
        <f t="shared" si="1"/>
        <v>48.82274749451264</v>
      </c>
    </row>
    <row r="79" spans="1:36" outlineLevel="2" x14ac:dyDescent="0.25">
      <c r="A79" s="4" t="s">
        <v>158</v>
      </c>
      <c r="B79" s="5" t="s">
        <v>85</v>
      </c>
      <c r="C79" s="4" t="s">
        <v>158</v>
      </c>
      <c r="D79" s="6"/>
      <c r="E79" s="4"/>
      <c r="F79" s="4"/>
      <c r="G79" s="4"/>
      <c r="H79" s="4"/>
      <c r="I79" s="4"/>
      <c r="J79" s="4"/>
      <c r="K79" s="4"/>
      <c r="L79" s="4"/>
      <c r="M79" s="7">
        <v>0</v>
      </c>
      <c r="N79" s="7">
        <v>609336</v>
      </c>
      <c r="O79" s="25">
        <v>609336</v>
      </c>
      <c r="P79" s="25">
        <v>609336</v>
      </c>
      <c r="Q79" s="25">
        <v>609336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253889.94</v>
      </c>
      <c r="X79" s="25">
        <v>253889.94</v>
      </c>
      <c r="Y79" s="25">
        <v>0</v>
      </c>
      <c r="Z79" s="25">
        <v>253889.94</v>
      </c>
      <c r="AA79" s="25">
        <v>253889.94</v>
      </c>
      <c r="AB79" s="15">
        <v>253889.94</v>
      </c>
      <c r="AC79" s="15">
        <v>355446.06</v>
      </c>
      <c r="AD79" s="16">
        <v>0.41666656819882625</v>
      </c>
      <c r="AE79" s="15">
        <v>355446.06</v>
      </c>
      <c r="AF79" s="16">
        <v>0.41666656819882625</v>
      </c>
      <c r="AG79" s="15">
        <v>0</v>
      </c>
      <c r="AH79" s="17"/>
      <c r="AI79" s="19">
        <f t="shared" si="1"/>
        <v>41.666656819882625</v>
      </c>
    </row>
    <row r="80" spans="1:36" ht="38.25" outlineLevel="3" x14ac:dyDescent="0.25">
      <c r="A80" s="4" t="s">
        <v>159</v>
      </c>
      <c r="B80" s="5" t="s">
        <v>160</v>
      </c>
      <c r="C80" s="4" t="s">
        <v>159</v>
      </c>
      <c r="D80" s="6"/>
      <c r="E80" s="4"/>
      <c r="F80" s="4"/>
      <c r="G80" s="4"/>
      <c r="H80" s="4"/>
      <c r="I80" s="4"/>
      <c r="J80" s="4"/>
      <c r="K80" s="4"/>
      <c r="L80" s="4"/>
      <c r="M80" s="7">
        <v>0</v>
      </c>
      <c r="N80" s="7">
        <v>609336</v>
      </c>
      <c r="O80" s="25">
        <v>609336</v>
      </c>
      <c r="P80" s="25">
        <v>609336</v>
      </c>
      <c r="Q80" s="25">
        <v>609336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253889.94</v>
      </c>
      <c r="X80" s="25">
        <v>253889.94</v>
      </c>
      <c r="Y80" s="25">
        <v>0</v>
      </c>
      <c r="Z80" s="25">
        <v>253889.94</v>
      </c>
      <c r="AA80" s="25">
        <v>253889.94</v>
      </c>
      <c r="AB80" s="15">
        <v>253889.94</v>
      </c>
      <c r="AC80" s="15">
        <v>355446.06</v>
      </c>
      <c r="AD80" s="16">
        <v>0.41666656819882625</v>
      </c>
      <c r="AE80" s="15">
        <v>355446.06</v>
      </c>
      <c r="AF80" s="16">
        <v>0.41666656819882625</v>
      </c>
      <c r="AG80" s="15">
        <v>0</v>
      </c>
      <c r="AH80" s="17"/>
      <c r="AI80" s="19">
        <f t="shared" si="1"/>
        <v>41.666656819882625</v>
      </c>
    </row>
    <row r="81" spans="1:35" outlineLevel="2" x14ac:dyDescent="0.25">
      <c r="A81" s="4" t="s">
        <v>161</v>
      </c>
      <c r="B81" s="5" t="s">
        <v>85</v>
      </c>
      <c r="C81" s="4" t="s">
        <v>161</v>
      </c>
      <c r="D81" s="6"/>
      <c r="E81" s="4"/>
      <c r="F81" s="4"/>
      <c r="G81" s="4"/>
      <c r="H81" s="4"/>
      <c r="I81" s="4"/>
      <c r="J81" s="4"/>
      <c r="K81" s="4"/>
      <c r="L81" s="4"/>
      <c r="M81" s="7">
        <v>0</v>
      </c>
      <c r="N81" s="7">
        <v>894455.13</v>
      </c>
      <c r="O81" s="25">
        <v>6996667.9400000004</v>
      </c>
      <c r="P81" s="25">
        <v>6996667.9400000004</v>
      </c>
      <c r="Q81" s="25">
        <v>6996667.9400000004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1510326.9</v>
      </c>
      <c r="X81" s="25">
        <v>1510326.9</v>
      </c>
      <c r="Y81" s="25">
        <v>0</v>
      </c>
      <c r="Z81" s="25">
        <v>1510326.9</v>
      </c>
      <c r="AA81" s="25">
        <v>1510326.9</v>
      </c>
      <c r="AB81" s="15">
        <v>1510326.9</v>
      </c>
      <c r="AC81" s="15">
        <v>5486341.04</v>
      </c>
      <c r="AD81" s="16">
        <v>0.21586373870416953</v>
      </c>
      <c r="AE81" s="15">
        <v>5486341.04</v>
      </c>
      <c r="AF81" s="16">
        <v>0.21586373870416953</v>
      </c>
      <c r="AG81" s="15">
        <v>0</v>
      </c>
      <c r="AH81" s="17"/>
      <c r="AI81" s="19">
        <f t="shared" si="1"/>
        <v>21.586373870416949</v>
      </c>
    </row>
    <row r="82" spans="1:35" ht="38.25" outlineLevel="3" x14ac:dyDescent="0.25">
      <c r="A82" s="4" t="s">
        <v>162</v>
      </c>
      <c r="B82" s="5" t="s">
        <v>163</v>
      </c>
      <c r="C82" s="4" t="s">
        <v>162</v>
      </c>
      <c r="D82" s="6"/>
      <c r="E82" s="4"/>
      <c r="F82" s="4"/>
      <c r="G82" s="4"/>
      <c r="H82" s="4"/>
      <c r="I82" s="4"/>
      <c r="J82" s="4"/>
      <c r="K82" s="4"/>
      <c r="L82" s="4"/>
      <c r="M82" s="7">
        <v>0</v>
      </c>
      <c r="N82" s="7">
        <v>894455.13</v>
      </c>
      <c r="O82" s="25">
        <v>6996667.9400000004</v>
      </c>
      <c r="P82" s="25">
        <v>6996667.9400000004</v>
      </c>
      <c r="Q82" s="25">
        <v>6996667.9400000004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1510326.9</v>
      </c>
      <c r="X82" s="25">
        <v>1510326.9</v>
      </c>
      <c r="Y82" s="25">
        <v>0</v>
      </c>
      <c r="Z82" s="25">
        <v>1510326.9</v>
      </c>
      <c r="AA82" s="25">
        <v>1510326.9</v>
      </c>
      <c r="AB82" s="15">
        <v>1510326.9</v>
      </c>
      <c r="AC82" s="15">
        <v>5486341.04</v>
      </c>
      <c r="AD82" s="16">
        <v>0.21586373870416953</v>
      </c>
      <c r="AE82" s="15">
        <v>5486341.04</v>
      </c>
      <c r="AF82" s="16">
        <v>0.21586373870416953</v>
      </c>
      <c r="AG82" s="15">
        <v>0</v>
      </c>
      <c r="AH82" s="17"/>
      <c r="AI82" s="19">
        <f t="shared" si="1"/>
        <v>21.586373870416949</v>
      </c>
    </row>
    <row r="83" spans="1:35" ht="38.25" outlineLevel="2" x14ac:dyDescent="0.25">
      <c r="A83" s="4" t="s">
        <v>164</v>
      </c>
      <c r="B83" s="5" t="s">
        <v>165</v>
      </c>
      <c r="C83" s="4" t="s">
        <v>164</v>
      </c>
      <c r="D83" s="6"/>
      <c r="E83" s="4"/>
      <c r="F83" s="4"/>
      <c r="G83" s="4"/>
      <c r="H83" s="4"/>
      <c r="I83" s="4"/>
      <c r="J83" s="4"/>
      <c r="K83" s="4"/>
      <c r="L83" s="4"/>
      <c r="M83" s="7">
        <v>0</v>
      </c>
      <c r="N83" s="7">
        <v>105544.87</v>
      </c>
      <c r="O83" s="25">
        <v>3638069.99</v>
      </c>
      <c r="P83" s="25">
        <v>3638069.99</v>
      </c>
      <c r="Q83" s="25">
        <v>3638069.99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15">
        <v>0</v>
      </c>
      <c r="AC83" s="15">
        <v>3638069.99</v>
      </c>
      <c r="AD83" s="16">
        <v>0</v>
      </c>
      <c r="AE83" s="15">
        <v>3638069.99</v>
      </c>
      <c r="AF83" s="16">
        <v>0</v>
      </c>
      <c r="AG83" s="15">
        <v>0</v>
      </c>
      <c r="AH83" s="17"/>
      <c r="AI83" s="19">
        <f t="shared" si="1"/>
        <v>0</v>
      </c>
    </row>
    <row r="84" spans="1:35" ht="63.75" outlineLevel="3" x14ac:dyDescent="0.25">
      <c r="A84" s="4" t="s">
        <v>166</v>
      </c>
      <c r="B84" s="5" t="s">
        <v>167</v>
      </c>
      <c r="C84" s="4" t="s">
        <v>166</v>
      </c>
      <c r="D84" s="6"/>
      <c r="E84" s="4"/>
      <c r="F84" s="4"/>
      <c r="G84" s="4"/>
      <c r="H84" s="4"/>
      <c r="I84" s="4"/>
      <c r="J84" s="4"/>
      <c r="K84" s="4"/>
      <c r="L84" s="4"/>
      <c r="M84" s="7">
        <v>0</v>
      </c>
      <c r="N84" s="7">
        <v>-894455.13</v>
      </c>
      <c r="O84" s="25">
        <v>2008501.99</v>
      </c>
      <c r="P84" s="25">
        <v>2008501.99</v>
      </c>
      <c r="Q84" s="25">
        <v>2008501.99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15">
        <v>0</v>
      </c>
      <c r="AC84" s="15">
        <v>2008501.99</v>
      </c>
      <c r="AD84" s="16">
        <v>0</v>
      </c>
      <c r="AE84" s="15">
        <v>2008501.99</v>
      </c>
      <c r="AF84" s="16">
        <v>0</v>
      </c>
      <c r="AG84" s="15">
        <v>0</v>
      </c>
      <c r="AH84" s="17"/>
      <c r="AI84" s="19">
        <f t="shared" si="1"/>
        <v>0</v>
      </c>
    </row>
    <row r="85" spans="1:35" ht="63.75" outlineLevel="3" x14ac:dyDescent="0.25">
      <c r="A85" s="4" t="s">
        <v>168</v>
      </c>
      <c r="B85" s="5" t="s">
        <v>169</v>
      </c>
      <c r="C85" s="4" t="s">
        <v>168</v>
      </c>
      <c r="D85" s="6"/>
      <c r="E85" s="4"/>
      <c r="F85" s="4"/>
      <c r="G85" s="4"/>
      <c r="H85" s="4"/>
      <c r="I85" s="4"/>
      <c r="J85" s="4"/>
      <c r="K85" s="4"/>
      <c r="L85" s="4"/>
      <c r="M85" s="7">
        <v>0</v>
      </c>
      <c r="N85" s="7">
        <v>0</v>
      </c>
      <c r="O85" s="25">
        <v>629568</v>
      </c>
      <c r="P85" s="25">
        <v>629568</v>
      </c>
      <c r="Q85" s="25">
        <v>629568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15">
        <v>0</v>
      </c>
      <c r="AC85" s="15">
        <v>629568</v>
      </c>
      <c r="AD85" s="16">
        <v>0</v>
      </c>
      <c r="AE85" s="15">
        <v>629568</v>
      </c>
      <c r="AF85" s="16">
        <v>0</v>
      </c>
      <c r="AG85" s="15">
        <v>0</v>
      </c>
      <c r="AH85" s="17"/>
      <c r="AI85" s="19">
        <f t="shared" si="1"/>
        <v>0</v>
      </c>
    </row>
    <row r="86" spans="1:35" ht="51" outlineLevel="3" x14ac:dyDescent="0.25">
      <c r="A86" s="4" t="s">
        <v>170</v>
      </c>
      <c r="B86" s="5" t="s">
        <v>171</v>
      </c>
      <c r="C86" s="4" t="s">
        <v>170</v>
      </c>
      <c r="D86" s="6"/>
      <c r="E86" s="4"/>
      <c r="F86" s="4"/>
      <c r="G86" s="4"/>
      <c r="H86" s="4"/>
      <c r="I86" s="4"/>
      <c r="J86" s="4"/>
      <c r="K86" s="4"/>
      <c r="L86" s="4"/>
      <c r="M86" s="7">
        <v>0</v>
      </c>
      <c r="N86" s="7">
        <v>1000000</v>
      </c>
      <c r="O86" s="25">
        <v>1000000</v>
      </c>
      <c r="P86" s="25">
        <v>1000000</v>
      </c>
      <c r="Q86" s="25">
        <v>1000000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15">
        <v>0</v>
      </c>
      <c r="AC86" s="15">
        <v>1000000</v>
      </c>
      <c r="AD86" s="16">
        <v>0</v>
      </c>
      <c r="AE86" s="15">
        <v>1000000</v>
      </c>
      <c r="AF86" s="16">
        <v>0</v>
      </c>
      <c r="AG86" s="15">
        <v>0</v>
      </c>
      <c r="AH86" s="17"/>
      <c r="AI86" s="19">
        <f t="shared" si="1"/>
        <v>0</v>
      </c>
    </row>
    <row r="87" spans="1:35" ht="25.5" outlineLevel="2" x14ac:dyDescent="0.25">
      <c r="A87" s="4" t="s">
        <v>172</v>
      </c>
      <c r="B87" s="5" t="s">
        <v>173</v>
      </c>
      <c r="C87" s="4" t="s">
        <v>172</v>
      </c>
      <c r="D87" s="6"/>
      <c r="E87" s="4"/>
      <c r="F87" s="4"/>
      <c r="G87" s="4"/>
      <c r="H87" s="4"/>
      <c r="I87" s="4"/>
      <c r="J87" s="4"/>
      <c r="K87" s="4"/>
      <c r="L87" s="4"/>
      <c r="M87" s="7">
        <v>0</v>
      </c>
      <c r="N87" s="7">
        <v>0</v>
      </c>
      <c r="O87" s="25">
        <v>10287</v>
      </c>
      <c r="P87" s="25">
        <v>10287</v>
      </c>
      <c r="Q87" s="25">
        <v>10287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15">
        <v>0</v>
      </c>
      <c r="AC87" s="15">
        <v>10287</v>
      </c>
      <c r="AD87" s="16">
        <v>0</v>
      </c>
      <c r="AE87" s="15">
        <v>10287</v>
      </c>
      <c r="AF87" s="16">
        <v>0</v>
      </c>
      <c r="AG87" s="15">
        <v>0</v>
      </c>
      <c r="AH87" s="17"/>
      <c r="AI87" s="19">
        <f t="shared" si="1"/>
        <v>0</v>
      </c>
    </row>
    <row r="88" spans="1:35" ht="63.75" outlineLevel="3" x14ac:dyDescent="0.25">
      <c r="A88" s="4" t="s">
        <v>174</v>
      </c>
      <c r="B88" s="5" t="s">
        <v>175</v>
      </c>
      <c r="C88" s="4" t="s">
        <v>174</v>
      </c>
      <c r="D88" s="6"/>
      <c r="E88" s="4"/>
      <c r="F88" s="4"/>
      <c r="G88" s="4"/>
      <c r="H88" s="4"/>
      <c r="I88" s="4"/>
      <c r="J88" s="4"/>
      <c r="K88" s="4"/>
      <c r="L88" s="4"/>
      <c r="M88" s="7">
        <v>0</v>
      </c>
      <c r="N88" s="7">
        <v>0</v>
      </c>
      <c r="O88" s="25">
        <v>10287</v>
      </c>
      <c r="P88" s="25">
        <v>10287</v>
      </c>
      <c r="Q88" s="25">
        <v>10287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15">
        <v>0</v>
      </c>
      <c r="AC88" s="15">
        <v>10287</v>
      </c>
      <c r="AD88" s="16">
        <v>0</v>
      </c>
      <c r="AE88" s="15">
        <v>10287</v>
      </c>
      <c r="AF88" s="16">
        <v>0</v>
      </c>
      <c r="AG88" s="15">
        <v>0</v>
      </c>
      <c r="AH88" s="17"/>
      <c r="AI88" s="19">
        <f t="shared" si="1"/>
        <v>0</v>
      </c>
    </row>
    <row r="89" spans="1:35" ht="25.5" outlineLevel="2" x14ac:dyDescent="0.25">
      <c r="A89" s="4" t="s">
        <v>176</v>
      </c>
      <c r="B89" s="5" t="s">
        <v>173</v>
      </c>
      <c r="C89" s="4" t="s">
        <v>176</v>
      </c>
      <c r="D89" s="6"/>
      <c r="E89" s="4"/>
      <c r="F89" s="4"/>
      <c r="G89" s="4"/>
      <c r="H89" s="4"/>
      <c r="I89" s="4"/>
      <c r="J89" s="4"/>
      <c r="K89" s="4"/>
      <c r="L89" s="4"/>
      <c r="M89" s="7">
        <v>0</v>
      </c>
      <c r="N89" s="7">
        <v>0</v>
      </c>
      <c r="O89" s="25">
        <v>790200</v>
      </c>
      <c r="P89" s="25">
        <v>790200</v>
      </c>
      <c r="Q89" s="25">
        <v>790200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369241.28</v>
      </c>
      <c r="X89" s="25">
        <v>369241.28</v>
      </c>
      <c r="Y89" s="25">
        <v>0</v>
      </c>
      <c r="Z89" s="25">
        <v>369241.28</v>
      </c>
      <c r="AA89" s="25">
        <v>369241.28</v>
      </c>
      <c r="AB89" s="15">
        <v>369241.28</v>
      </c>
      <c r="AC89" s="15">
        <v>420958.71999999997</v>
      </c>
      <c r="AD89" s="16">
        <v>0.46727572766388253</v>
      </c>
      <c r="AE89" s="15">
        <v>420958.71999999997</v>
      </c>
      <c r="AF89" s="16">
        <v>0.46727572766388253</v>
      </c>
      <c r="AG89" s="15">
        <v>0</v>
      </c>
      <c r="AH89" s="17"/>
      <c r="AI89" s="19">
        <f t="shared" si="1"/>
        <v>46.727572766388256</v>
      </c>
    </row>
    <row r="90" spans="1:35" ht="51" outlineLevel="3" x14ac:dyDescent="0.25">
      <c r="A90" s="4" t="s">
        <v>177</v>
      </c>
      <c r="B90" s="5" t="s">
        <v>178</v>
      </c>
      <c r="C90" s="4" t="s">
        <v>177</v>
      </c>
      <c r="D90" s="6"/>
      <c r="E90" s="4"/>
      <c r="F90" s="4"/>
      <c r="G90" s="4"/>
      <c r="H90" s="4"/>
      <c r="I90" s="4"/>
      <c r="J90" s="4"/>
      <c r="K90" s="4"/>
      <c r="L90" s="4"/>
      <c r="M90" s="7">
        <v>0</v>
      </c>
      <c r="N90" s="7">
        <v>0</v>
      </c>
      <c r="O90" s="25">
        <v>790200</v>
      </c>
      <c r="P90" s="25">
        <v>790200</v>
      </c>
      <c r="Q90" s="25">
        <v>790200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369241.28</v>
      </c>
      <c r="X90" s="25">
        <v>369241.28</v>
      </c>
      <c r="Y90" s="25">
        <v>0</v>
      </c>
      <c r="Z90" s="25">
        <v>369241.28</v>
      </c>
      <c r="AA90" s="25">
        <v>369241.28</v>
      </c>
      <c r="AB90" s="15">
        <v>369241.28</v>
      </c>
      <c r="AC90" s="15">
        <v>420958.71999999997</v>
      </c>
      <c r="AD90" s="16">
        <v>0.46727572766388253</v>
      </c>
      <c r="AE90" s="15">
        <v>420958.71999999997</v>
      </c>
      <c r="AF90" s="16">
        <v>0.46727572766388253</v>
      </c>
      <c r="AG90" s="15">
        <v>0</v>
      </c>
      <c r="AH90" s="17"/>
      <c r="AI90" s="19">
        <f t="shared" si="1"/>
        <v>46.727572766388256</v>
      </c>
    </row>
    <row r="91" spans="1:35" ht="76.5" outlineLevel="3" x14ac:dyDescent="0.25">
      <c r="A91" s="4" t="s">
        <v>179</v>
      </c>
      <c r="B91" s="5" t="s">
        <v>180</v>
      </c>
      <c r="C91" s="4" t="s">
        <v>179</v>
      </c>
      <c r="D91" s="6"/>
      <c r="E91" s="4"/>
      <c r="F91" s="4"/>
      <c r="G91" s="4"/>
      <c r="H91" s="4"/>
      <c r="I91" s="4"/>
      <c r="J91" s="4"/>
      <c r="K91" s="4"/>
      <c r="L91" s="4"/>
      <c r="M91" s="7">
        <v>0</v>
      </c>
      <c r="N91" s="7">
        <v>100000</v>
      </c>
      <c r="O91" s="25">
        <v>827000</v>
      </c>
      <c r="P91" s="25">
        <v>827000</v>
      </c>
      <c r="Q91" s="25">
        <v>827000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148375.01999999999</v>
      </c>
      <c r="X91" s="25">
        <v>148375.01999999999</v>
      </c>
      <c r="Y91" s="25">
        <v>0</v>
      </c>
      <c r="Z91" s="25">
        <v>148375.01999999999</v>
      </c>
      <c r="AA91" s="25">
        <v>148375.01999999999</v>
      </c>
      <c r="AB91" s="15">
        <v>148375.01999999999</v>
      </c>
      <c r="AC91" s="15">
        <v>678624.98</v>
      </c>
      <c r="AD91" s="16">
        <v>0.17941356711003628</v>
      </c>
      <c r="AE91" s="15">
        <v>678624.98</v>
      </c>
      <c r="AF91" s="16">
        <v>0.17941356711003628</v>
      </c>
      <c r="AG91" s="15">
        <v>0</v>
      </c>
      <c r="AH91" s="17"/>
      <c r="AI91" s="19">
        <f t="shared" si="1"/>
        <v>17.941356711003625</v>
      </c>
    </row>
    <row r="92" spans="1:35" ht="38.25" outlineLevel="3" x14ac:dyDescent="0.25">
      <c r="A92" s="4" t="s">
        <v>181</v>
      </c>
      <c r="B92" s="5" t="s">
        <v>182</v>
      </c>
      <c r="C92" s="4" t="s">
        <v>181</v>
      </c>
      <c r="D92" s="6"/>
      <c r="E92" s="4"/>
      <c r="F92" s="4"/>
      <c r="G92" s="4"/>
      <c r="H92" s="4"/>
      <c r="I92" s="4"/>
      <c r="J92" s="4"/>
      <c r="K92" s="4"/>
      <c r="L92" s="4"/>
      <c r="M92" s="7">
        <v>0</v>
      </c>
      <c r="N92" s="7">
        <v>1000000</v>
      </c>
      <c r="O92" s="25">
        <v>1000000</v>
      </c>
      <c r="P92" s="25">
        <v>1000000</v>
      </c>
      <c r="Q92" s="25">
        <v>1000000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1000000</v>
      </c>
      <c r="X92" s="25">
        <v>1000000</v>
      </c>
      <c r="Y92" s="25">
        <v>0</v>
      </c>
      <c r="Z92" s="25">
        <v>1000000</v>
      </c>
      <c r="AA92" s="25">
        <v>1000000</v>
      </c>
      <c r="AB92" s="15">
        <v>1000000</v>
      </c>
      <c r="AC92" s="15">
        <v>0</v>
      </c>
      <c r="AD92" s="16">
        <v>1</v>
      </c>
      <c r="AE92" s="15">
        <v>0</v>
      </c>
      <c r="AF92" s="16">
        <v>1</v>
      </c>
      <c r="AG92" s="15">
        <v>0</v>
      </c>
      <c r="AH92" s="17"/>
      <c r="AI92" s="19">
        <f t="shared" si="1"/>
        <v>100</v>
      </c>
    </row>
    <row r="93" spans="1:35" ht="25.5" outlineLevel="1" x14ac:dyDescent="0.25">
      <c r="A93" s="4" t="s">
        <v>183</v>
      </c>
      <c r="B93" s="5" t="s">
        <v>184</v>
      </c>
      <c r="C93" s="4" t="s">
        <v>183</v>
      </c>
      <c r="D93" s="6"/>
      <c r="E93" s="4"/>
      <c r="F93" s="4"/>
      <c r="G93" s="4"/>
      <c r="H93" s="4"/>
      <c r="I93" s="4"/>
      <c r="J93" s="4"/>
      <c r="K93" s="4"/>
      <c r="L93" s="4"/>
      <c r="M93" s="7">
        <v>0</v>
      </c>
      <c r="N93" s="7">
        <v>72851</v>
      </c>
      <c r="O93" s="25">
        <v>72851</v>
      </c>
      <c r="P93" s="25">
        <v>72851</v>
      </c>
      <c r="Q93" s="25">
        <v>72851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60000</v>
      </c>
      <c r="X93" s="25">
        <v>60000</v>
      </c>
      <c r="Y93" s="25">
        <v>0</v>
      </c>
      <c r="Z93" s="25">
        <v>60000</v>
      </c>
      <c r="AA93" s="25">
        <v>60000</v>
      </c>
      <c r="AB93" s="15">
        <v>60000</v>
      </c>
      <c r="AC93" s="15">
        <v>12851</v>
      </c>
      <c r="AD93" s="16">
        <v>0.82359885245226561</v>
      </c>
      <c r="AE93" s="15">
        <v>12851</v>
      </c>
      <c r="AF93" s="16">
        <v>0.82359885245226561</v>
      </c>
      <c r="AG93" s="15">
        <v>0</v>
      </c>
      <c r="AH93" s="17"/>
      <c r="AI93" s="19">
        <f t="shared" si="1"/>
        <v>82.359885245226565</v>
      </c>
    </row>
    <row r="94" spans="1:35" ht="76.5" outlineLevel="3" x14ac:dyDescent="0.25">
      <c r="A94" s="4" t="s">
        <v>185</v>
      </c>
      <c r="B94" s="5" t="s">
        <v>186</v>
      </c>
      <c r="C94" s="4" t="s">
        <v>185</v>
      </c>
      <c r="D94" s="6"/>
      <c r="E94" s="4"/>
      <c r="F94" s="4"/>
      <c r="G94" s="4"/>
      <c r="H94" s="4"/>
      <c r="I94" s="4"/>
      <c r="J94" s="4"/>
      <c r="K94" s="4"/>
      <c r="L94" s="4"/>
      <c r="M94" s="7">
        <v>0</v>
      </c>
      <c r="N94" s="7">
        <v>72851</v>
      </c>
      <c r="O94" s="25">
        <v>72851</v>
      </c>
      <c r="P94" s="25">
        <v>72851</v>
      </c>
      <c r="Q94" s="25">
        <v>72851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60000</v>
      </c>
      <c r="X94" s="25">
        <v>60000</v>
      </c>
      <c r="Y94" s="25">
        <v>0</v>
      </c>
      <c r="Z94" s="25">
        <v>60000</v>
      </c>
      <c r="AA94" s="25">
        <v>60000</v>
      </c>
      <c r="AB94" s="15">
        <v>60000</v>
      </c>
      <c r="AC94" s="15">
        <v>12851</v>
      </c>
      <c r="AD94" s="16">
        <v>0.82359885245226561</v>
      </c>
      <c r="AE94" s="15">
        <v>12851</v>
      </c>
      <c r="AF94" s="16">
        <v>0.82359885245226561</v>
      </c>
      <c r="AG94" s="15">
        <v>0</v>
      </c>
      <c r="AH94" s="17"/>
      <c r="AI94" s="19">
        <f t="shared" si="1"/>
        <v>82.359885245226565</v>
      </c>
    </row>
    <row r="95" spans="1:35" outlineLevel="1" x14ac:dyDescent="0.25">
      <c r="A95" s="4" t="s">
        <v>187</v>
      </c>
      <c r="B95" s="5" t="s">
        <v>188</v>
      </c>
      <c r="C95" s="4" t="s">
        <v>187</v>
      </c>
      <c r="D95" s="6"/>
      <c r="E95" s="4"/>
      <c r="F95" s="4"/>
      <c r="G95" s="4"/>
      <c r="H95" s="4"/>
      <c r="I95" s="4"/>
      <c r="J95" s="4"/>
      <c r="K95" s="4"/>
      <c r="L95" s="4"/>
      <c r="M95" s="7">
        <v>0</v>
      </c>
      <c r="N95" s="7">
        <v>361077.67</v>
      </c>
      <c r="O95" s="25">
        <v>461077.67</v>
      </c>
      <c r="P95" s="25">
        <v>461077.67</v>
      </c>
      <c r="Q95" s="25">
        <v>461077.67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440171.67</v>
      </c>
      <c r="X95" s="25">
        <v>440171.67</v>
      </c>
      <c r="Y95" s="25">
        <v>0</v>
      </c>
      <c r="Z95" s="25">
        <v>440171.67</v>
      </c>
      <c r="AA95" s="25">
        <v>440171.67</v>
      </c>
      <c r="AB95" s="15">
        <v>440171.67</v>
      </c>
      <c r="AC95" s="15">
        <v>20906</v>
      </c>
      <c r="AD95" s="16">
        <v>0.95465839844293476</v>
      </c>
      <c r="AE95" s="15">
        <v>20906</v>
      </c>
      <c r="AF95" s="16">
        <v>0.95465839844293476</v>
      </c>
      <c r="AG95" s="15">
        <v>0</v>
      </c>
      <c r="AH95" s="17"/>
      <c r="AI95" s="19">
        <f t="shared" si="1"/>
        <v>95.46583984429347</v>
      </c>
    </row>
    <row r="96" spans="1:35" outlineLevel="2" x14ac:dyDescent="0.25">
      <c r="A96" s="4" t="s">
        <v>189</v>
      </c>
      <c r="B96" s="5" t="s">
        <v>85</v>
      </c>
      <c r="C96" s="4" t="s">
        <v>189</v>
      </c>
      <c r="D96" s="6"/>
      <c r="E96" s="4"/>
      <c r="F96" s="4"/>
      <c r="G96" s="4"/>
      <c r="H96" s="4"/>
      <c r="I96" s="4"/>
      <c r="J96" s="4"/>
      <c r="K96" s="4"/>
      <c r="L96" s="4"/>
      <c r="M96" s="7">
        <v>0</v>
      </c>
      <c r="N96" s="7">
        <v>361077.67</v>
      </c>
      <c r="O96" s="25">
        <v>461077.67</v>
      </c>
      <c r="P96" s="25">
        <v>461077.67</v>
      </c>
      <c r="Q96" s="25">
        <v>461077.67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440171.67</v>
      </c>
      <c r="X96" s="25">
        <v>440171.67</v>
      </c>
      <c r="Y96" s="25">
        <v>0</v>
      </c>
      <c r="Z96" s="25">
        <v>440171.67</v>
      </c>
      <c r="AA96" s="25">
        <v>440171.67</v>
      </c>
      <c r="AB96" s="15">
        <v>440171.67</v>
      </c>
      <c r="AC96" s="15">
        <v>20906</v>
      </c>
      <c r="AD96" s="16">
        <v>0.95465839844293476</v>
      </c>
      <c r="AE96" s="15">
        <v>20906</v>
      </c>
      <c r="AF96" s="16">
        <v>0.95465839844293476</v>
      </c>
      <c r="AG96" s="15">
        <v>0</v>
      </c>
      <c r="AH96" s="17"/>
      <c r="AI96" s="19">
        <f t="shared" si="1"/>
        <v>95.46583984429347</v>
      </c>
    </row>
    <row r="97" spans="1:36" ht="25.5" outlineLevel="3" x14ac:dyDescent="0.25">
      <c r="A97" s="4" t="s">
        <v>190</v>
      </c>
      <c r="B97" s="5" t="s">
        <v>191</v>
      </c>
      <c r="C97" s="4" t="s">
        <v>190</v>
      </c>
      <c r="D97" s="6"/>
      <c r="E97" s="4"/>
      <c r="F97" s="4"/>
      <c r="G97" s="4"/>
      <c r="H97" s="4"/>
      <c r="I97" s="4"/>
      <c r="J97" s="4"/>
      <c r="K97" s="4"/>
      <c r="L97" s="4"/>
      <c r="M97" s="7">
        <v>0</v>
      </c>
      <c r="N97" s="7">
        <v>234167</v>
      </c>
      <c r="O97" s="25">
        <v>334167</v>
      </c>
      <c r="P97" s="25">
        <v>334167</v>
      </c>
      <c r="Q97" s="25">
        <v>334167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300410</v>
      </c>
      <c r="X97" s="25">
        <v>300410</v>
      </c>
      <c r="Y97" s="25">
        <v>0</v>
      </c>
      <c r="Z97" s="25">
        <v>300410</v>
      </c>
      <c r="AA97" s="25">
        <v>300410</v>
      </c>
      <c r="AB97" s="15">
        <v>300410</v>
      </c>
      <c r="AC97" s="15">
        <v>33757</v>
      </c>
      <c r="AD97" s="16">
        <v>0.89898164690110038</v>
      </c>
      <c r="AE97" s="15">
        <v>33757</v>
      </c>
      <c r="AF97" s="16">
        <v>0.89898164690110038</v>
      </c>
      <c r="AG97" s="15">
        <v>0</v>
      </c>
      <c r="AH97" s="17"/>
      <c r="AI97" s="19">
        <f t="shared" si="1"/>
        <v>89.898164690110036</v>
      </c>
    </row>
    <row r="98" spans="1:36" ht="76.5" outlineLevel="3" x14ac:dyDescent="0.25">
      <c r="A98" s="4" t="s">
        <v>192</v>
      </c>
      <c r="B98" s="5" t="s">
        <v>193</v>
      </c>
      <c r="C98" s="4" t="s">
        <v>192</v>
      </c>
      <c r="D98" s="6"/>
      <c r="E98" s="4"/>
      <c r="F98" s="4"/>
      <c r="G98" s="4"/>
      <c r="H98" s="4"/>
      <c r="I98" s="4"/>
      <c r="J98" s="4"/>
      <c r="K98" s="4"/>
      <c r="L98" s="4"/>
      <c r="M98" s="7">
        <v>0</v>
      </c>
      <c r="N98" s="7">
        <v>126910.67</v>
      </c>
      <c r="O98" s="25">
        <v>126910.67</v>
      </c>
      <c r="P98" s="25">
        <v>126910.67</v>
      </c>
      <c r="Q98" s="25">
        <v>126910.67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139761.67000000001</v>
      </c>
      <c r="X98" s="25">
        <v>139761.67000000001</v>
      </c>
      <c r="Y98" s="25">
        <v>0</v>
      </c>
      <c r="Z98" s="25">
        <v>139761.67000000001</v>
      </c>
      <c r="AA98" s="25">
        <v>139761.67000000001</v>
      </c>
      <c r="AB98" s="15">
        <v>139761.67000000001</v>
      </c>
      <c r="AC98" s="15">
        <v>-12851</v>
      </c>
      <c r="AD98" s="16">
        <v>1.1012602013684114</v>
      </c>
      <c r="AE98" s="15">
        <v>-12851</v>
      </c>
      <c r="AF98" s="16">
        <v>1.1012602013684114</v>
      </c>
      <c r="AG98" s="15">
        <v>0</v>
      </c>
      <c r="AH98" s="17"/>
      <c r="AI98" s="19">
        <f t="shared" si="1"/>
        <v>110.12602013684113</v>
      </c>
    </row>
    <row r="99" spans="1:36" ht="51" outlineLevel="1" x14ac:dyDescent="0.25">
      <c r="A99" s="4" t="s">
        <v>194</v>
      </c>
      <c r="B99" s="5" t="s">
        <v>195</v>
      </c>
      <c r="C99" s="4" t="s">
        <v>194</v>
      </c>
      <c r="D99" s="6"/>
      <c r="E99" s="4"/>
      <c r="F99" s="4"/>
      <c r="G99" s="4"/>
      <c r="H99" s="4"/>
      <c r="I99" s="4"/>
      <c r="J99" s="4"/>
      <c r="K99" s="4"/>
      <c r="L99" s="4"/>
      <c r="M99" s="7">
        <v>0</v>
      </c>
      <c r="N99" s="7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-162525.93</v>
      </c>
      <c r="X99" s="25">
        <v>-162525.93</v>
      </c>
      <c r="Y99" s="25">
        <v>0</v>
      </c>
      <c r="Z99" s="25">
        <v>-162525.93</v>
      </c>
      <c r="AA99" s="25">
        <v>-162525.93</v>
      </c>
      <c r="AB99" s="15">
        <v>-162525.93</v>
      </c>
      <c r="AC99" s="15">
        <v>162525.93</v>
      </c>
      <c r="AD99" s="16"/>
      <c r="AE99" s="15">
        <v>162525.93</v>
      </c>
      <c r="AF99" s="16"/>
      <c r="AG99" s="15">
        <v>0</v>
      </c>
      <c r="AH99" s="17"/>
      <c r="AI99" s="19"/>
    </row>
    <row r="100" spans="1:36" outlineLevel="2" x14ac:dyDescent="0.25">
      <c r="A100" s="4" t="s">
        <v>196</v>
      </c>
      <c r="B100" s="5" t="s">
        <v>85</v>
      </c>
      <c r="C100" s="4" t="s">
        <v>196</v>
      </c>
      <c r="D100" s="6"/>
      <c r="E100" s="4"/>
      <c r="F100" s="4"/>
      <c r="G100" s="4"/>
      <c r="H100" s="4"/>
      <c r="I100" s="4"/>
      <c r="J100" s="4"/>
      <c r="K100" s="4"/>
      <c r="L100" s="4"/>
      <c r="M100" s="7">
        <v>0</v>
      </c>
      <c r="N100" s="7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-162525.93</v>
      </c>
      <c r="X100" s="25">
        <v>-162525.93</v>
      </c>
      <c r="Y100" s="25">
        <v>0</v>
      </c>
      <c r="Z100" s="25">
        <v>-162525.93</v>
      </c>
      <c r="AA100" s="25">
        <v>-162525.93</v>
      </c>
      <c r="AB100" s="15">
        <v>-162525.93</v>
      </c>
      <c r="AC100" s="15">
        <v>162525.93</v>
      </c>
      <c r="AD100" s="16"/>
      <c r="AE100" s="15">
        <v>162525.93</v>
      </c>
      <c r="AF100" s="16"/>
      <c r="AG100" s="15">
        <v>0</v>
      </c>
      <c r="AH100" s="17"/>
      <c r="AI100" s="19"/>
    </row>
    <row r="101" spans="1:36" ht="51" outlineLevel="3" x14ac:dyDescent="0.25">
      <c r="A101" s="4" t="s">
        <v>197</v>
      </c>
      <c r="B101" s="5" t="s">
        <v>198</v>
      </c>
      <c r="C101" s="4" t="s">
        <v>197</v>
      </c>
      <c r="D101" s="6"/>
      <c r="E101" s="4"/>
      <c r="F101" s="4"/>
      <c r="G101" s="4"/>
      <c r="H101" s="4"/>
      <c r="I101" s="4"/>
      <c r="J101" s="4"/>
      <c r="K101" s="4"/>
      <c r="L101" s="4"/>
      <c r="M101" s="7">
        <v>0</v>
      </c>
      <c r="N101" s="7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-162525.93</v>
      </c>
      <c r="X101" s="25">
        <v>-162525.93</v>
      </c>
      <c r="Y101" s="25">
        <v>0</v>
      </c>
      <c r="Z101" s="25">
        <v>-162525.93</v>
      </c>
      <c r="AA101" s="25">
        <v>-162525.93</v>
      </c>
      <c r="AB101" s="15">
        <v>-162525.93</v>
      </c>
      <c r="AC101" s="15">
        <v>162525.93</v>
      </c>
      <c r="AD101" s="16"/>
      <c r="AE101" s="15">
        <v>162525.93</v>
      </c>
      <c r="AF101" s="16"/>
      <c r="AG101" s="15">
        <v>0</v>
      </c>
      <c r="AH101" s="17"/>
      <c r="AI101" s="19"/>
    </row>
    <row r="102" spans="1:36" s="34" customFormat="1" ht="12.75" customHeight="1" x14ac:dyDescent="0.25">
      <c r="A102" s="88" t="s">
        <v>199</v>
      </c>
      <c r="B102" s="89"/>
      <c r="C102" s="89"/>
      <c r="D102" s="89"/>
      <c r="E102" s="89"/>
      <c r="F102" s="89"/>
      <c r="G102" s="29"/>
      <c r="H102" s="29"/>
      <c r="I102" s="29"/>
      <c r="J102" s="29"/>
      <c r="K102" s="29"/>
      <c r="L102" s="29"/>
      <c r="M102" s="30">
        <v>0</v>
      </c>
      <c r="N102" s="30">
        <v>4114082.1</v>
      </c>
      <c r="O102" s="21">
        <v>69526879.099999994</v>
      </c>
      <c r="P102" s="21">
        <v>69526879.099999994</v>
      </c>
      <c r="Q102" s="21">
        <v>69526879.099999994</v>
      </c>
      <c r="R102" s="21">
        <v>0</v>
      </c>
      <c r="S102" s="21">
        <v>0</v>
      </c>
      <c r="T102" s="21">
        <v>0</v>
      </c>
      <c r="U102" s="21">
        <v>0</v>
      </c>
      <c r="V102" s="21">
        <v>321665.8</v>
      </c>
      <c r="W102" s="21">
        <v>28309394.07</v>
      </c>
      <c r="X102" s="21">
        <v>27987728.27</v>
      </c>
      <c r="Y102" s="21">
        <v>321665.8</v>
      </c>
      <c r="Z102" s="21">
        <v>28309394.07</v>
      </c>
      <c r="AA102" s="21">
        <v>27987728.27</v>
      </c>
      <c r="AB102" s="21">
        <v>27987728.27</v>
      </c>
      <c r="AC102" s="21">
        <v>41539150.829999998</v>
      </c>
      <c r="AD102" s="31">
        <v>0.40254544188220293</v>
      </c>
      <c r="AE102" s="21">
        <v>41539150.829999998</v>
      </c>
      <c r="AF102" s="31">
        <v>0.40254544188220293</v>
      </c>
      <c r="AG102" s="21">
        <v>0</v>
      </c>
      <c r="AH102" s="32"/>
      <c r="AI102" s="33">
        <f t="shared" si="1"/>
        <v>40.254544188220301</v>
      </c>
      <c r="AJ102" s="22"/>
    </row>
    <row r="103" spans="1:3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11" t="s">
        <v>2</v>
      </c>
      <c r="AC103" s="11"/>
      <c r="AD103" s="11"/>
      <c r="AE103" s="11"/>
      <c r="AF103" s="11"/>
      <c r="AG103" s="11"/>
      <c r="AH103" s="11"/>
      <c r="AI103" s="11"/>
    </row>
    <row r="104" spans="1:36" x14ac:dyDescent="0.25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27"/>
      <c r="AA104" s="27"/>
      <c r="AB104" s="18"/>
      <c r="AC104" s="18"/>
      <c r="AD104" s="18"/>
      <c r="AE104" s="18"/>
      <c r="AF104" s="18"/>
      <c r="AG104" s="18"/>
      <c r="AH104" s="18"/>
      <c r="AI104" s="11"/>
    </row>
  </sheetData>
  <mergeCells count="28">
    <mergeCell ref="A3:AH3"/>
    <mergeCell ref="A104:Y104"/>
    <mergeCell ref="A102:F102"/>
    <mergeCell ref="D4:F4"/>
    <mergeCell ref="A4:A5"/>
    <mergeCell ref="B4:B5"/>
    <mergeCell ref="C4:C5"/>
    <mergeCell ref="G4:I4"/>
    <mergeCell ref="J4:J5"/>
    <mergeCell ref="K4:K5"/>
    <mergeCell ref="L4:L5"/>
    <mergeCell ref="M4:M5"/>
    <mergeCell ref="AI4:AI5"/>
    <mergeCell ref="B2:AI2"/>
    <mergeCell ref="AA1:AI1"/>
    <mergeCell ref="Y4:AA5"/>
    <mergeCell ref="U4:U5"/>
    <mergeCell ref="N4:N5"/>
    <mergeCell ref="V4:X4"/>
    <mergeCell ref="AC4:AD4"/>
    <mergeCell ref="AE4:AF4"/>
    <mergeCell ref="AG4:AH4"/>
    <mergeCell ref="R4:R5"/>
    <mergeCell ref="Q4:Q5"/>
    <mergeCell ref="S4:S5"/>
    <mergeCell ref="T4:T5"/>
    <mergeCell ref="O4:O5"/>
    <mergeCell ref="P4:P5"/>
  </mergeCells>
  <pageMargins left="0.39374999999999999" right="0.39374999999999999" top="0.59027779999999996" bottom="0.59027779999999996" header="0.39374999999999999" footer="0.39374999999999999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zoomScaleNormal="100" workbookViewId="0">
      <selection activeCell="I1" sqref="I1:J1"/>
    </sheetView>
  </sheetViews>
  <sheetFormatPr defaultRowHeight="15" outlineLevelRow="4" x14ac:dyDescent="0.25"/>
  <cols>
    <col min="1" max="1" width="40" style="12" customWidth="1"/>
    <col min="2" max="3" width="7.7109375" style="12" customWidth="1"/>
    <col min="4" max="4" width="10.7109375" style="12" customWidth="1"/>
    <col min="5" max="5" width="7.7109375" style="12" customWidth="1"/>
    <col min="6" max="6" width="9.5703125" style="12" customWidth="1"/>
    <col min="7" max="8" width="14.7109375" style="12" customWidth="1"/>
    <col min="9" max="9" width="11.7109375" style="12" customWidth="1"/>
    <col min="10" max="10" width="10.85546875" style="12" customWidth="1"/>
    <col min="11" max="16384" width="9.140625" style="12"/>
  </cols>
  <sheetData>
    <row r="1" spans="1:20" s="41" customFormat="1" ht="15.95" customHeight="1" x14ac:dyDescent="0.25">
      <c r="A1" s="114"/>
      <c r="B1" s="115"/>
      <c r="C1" s="115"/>
      <c r="D1" s="115"/>
      <c r="E1" s="115"/>
      <c r="F1" s="115"/>
      <c r="G1" s="115"/>
      <c r="H1" s="115"/>
      <c r="I1" s="116" t="s">
        <v>449</v>
      </c>
      <c r="J1" s="116"/>
    </row>
    <row r="2" spans="1:20" s="41" customFormat="1" ht="15.75" customHeight="1" x14ac:dyDescent="0.25">
      <c r="A2" s="100" t="s">
        <v>425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20" s="41" customFormat="1" ht="15.75" customHeight="1" x14ac:dyDescent="0.25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20" s="41" customFormat="1" ht="12.75" customHeight="1" x14ac:dyDescent="0.25">
      <c r="A4" s="104" t="s">
        <v>1</v>
      </c>
      <c r="B4" s="105"/>
      <c r="C4" s="105"/>
      <c r="D4" s="105"/>
      <c r="E4" s="105"/>
      <c r="F4" s="105"/>
      <c r="G4" s="105"/>
      <c r="H4" s="105"/>
      <c r="I4" s="105"/>
      <c r="J4" s="11"/>
    </row>
    <row r="5" spans="1:20" ht="38.25" customHeight="1" x14ac:dyDescent="0.25">
      <c r="A5" s="102" t="s">
        <v>3</v>
      </c>
      <c r="B5" s="102" t="s">
        <v>204</v>
      </c>
      <c r="C5" s="102" t="s">
        <v>205</v>
      </c>
      <c r="D5" s="102" t="s">
        <v>206</v>
      </c>
      <c r="E5" s="102" t="s">
        <v>207</v>
      </c>
      <c r="F5" s="102" t="s">
        <v>208</v>
      </c>
      <c r="G5" s="102" t="s">
        <v>5</v>
      </c>
      <c r="H5" s="102" t="s">
        <v>209</v>
      </c>
      <c r="I5" s="102" t="s">
        <v>210</v>
      </c>
      <c r="J5" s="102" t="s">
        <v>200</v>
      </c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</row>
    <row r="7" spans="1:20" s="22" customFormat="1" ht="38.25" x14ac:dyDescent="0.25">
      <c r="A7" s="57" t="s">
        <v>211</v>
      </c>
      <c r="B7" s="58" t="s">
        <v>212</v>
      </c>
      <c r="C7" s="58" t="s">
        <v>213</v>
      </c>
      <c r="D7" s="58" t="s">
        <v>214</v>
      </c>
      <c r="E7" s="58" t="s">
        <v>212</v>
      </c>
      <c r="F7" s="58" t="s">
        <v>212</v>
      </c>
      <c r="G7" s="58"/>
      <c r="H7" s="59">
        <v>54475760.390000001</v>
      </c>
      <c r="I7" s="59">
        <v>21329003.190000001</v>
      </c>
      <c r="J7" s="33">
        <f>I7/H7*100</f>
        <v>39.153199583268822</v>
      </c>
    </row>
    <row r="8" spans="1:20" ht="25.5" outlineLevel="1" x14ac:dyDescent="0.25">
      <c r="A8" s="60" t="s">
        <v>215</v>
      </c>
      <c r="B8" s="61" t="s">
        <v>212</v>
      </c>
      <c r="C8" s="61" t="s">
        <v>216</v>
      </c>
      <c r="D8" s="61" t="s">
        <v>214</v>
      </c>
      <c r="E8" s="61" t="s">
        <v>212</v>
      </c>
      <c r="F8" s="61" t="s">
        <v>212</v>
      </c>
      <c r="G8" s="61"/>
      <c r="H8" s="62">
        <v>18166502.91</v>
      </c>
      <c r="I8" s="62">
        <v>8080581.1299999999</v>
      </c>
      <c r="J8" s="19">
        <f t="shared" ref="J8:J71" si="0">I8/H8*100</f>
        <v>44.480664055336341</v>
      </c>
    </row>
    <row r="9" spans="1:20" ht="63.75" outlineLevel="2" x14ac:dyDescent="0.25">
      <c r="A9" s="60" t="s">
        <v>217</v>
      </c>
      <c r="B9" s="61" t="s">
        <v>212</v>
      </c>
      <c r="C9" s="61" t="s">
        <v>218</v>
      </c>
      <c r="D9" s="61" t="s">
        <v>214</v>
      </c>
      <c r="E9" s="61" t="s">
        <v>212</v>
      </c>
      <c r="F9" s="61" t="s">
        <v>212</v>
      </c>
      <c r="G9" s="61"/>
      <c r="H9" s="62">
        <v>99569.46</v>
      </c>
      <c r="I9" s="62">
        <v>38534</v>
      </c>
      <c r="J9" s="19">
        <f t="shared" si="0"/>
        <v>38.700621656479804</v>
      </c>
    </row>
    <row r="10" spans="1:20" outlineLevel="3" x14ac:dyDescent="0.25">
      <c r="A10" s="60" t="s">
        <v>219</v>
      </c>
      <c r="B10" s="61" t="s">
        <v>212</v>
      </c>
      <c r="C10" s="61" t="s">
        <v>218</v>
      </c>
      <c r="D10" s="61" t="s">
        <v>220</v>
      </c>
      <c r="E10" s="61" t="s">
        <v>212</v>
      </c>
      <c r="F10" s="61" t="s">
        <v>212</v>
      </c>
      <c r="G10" s="61"/>
      <c r="H10" s="62">
        <v>99569.46</v>
      </c>
      <c r="I10" s="62">
        <v>38534</v>
      </c>
      <c r="J10" s="19">
        <f t="shared" si="0"/>
        <v>38.700621656479804</v>
      </c>
    </row>
    <row r="11" spans="1:20" outlineLevel="4" x14ac:dyDescent="0.25">
      <c r="A11" s="60" t="s">
        <v>221</v>
      </c>
      <c r="B11" s="61" t="s">
        <v>222</v>
      </c>
      <c r="C11" s="61" t="s">
        <v>218</v>
      </c>
      <c r="D11" s="61" t="s">
        <v>220</v>
      </c>
      <c r="E11" s="61" t="s">
        <v>223</v>
      </c>
      <c r="F11" s="61" t="s">
        <v>224</v>
      </c>
      <c r="G11" s="61"/>
      <c r="H11" s="63">
        <v>78000</v>
      </c>
      <c r="I11" s="63">
        <v>25600</v>
      </c>
      <c r="J11" s="19">
        <f t="shared" si="0"/>
        <v>32.820512820512818</v>
      </c>
    </row>
    <row r="12" spans="1:20" ht="25.5" outlineLevel="4" x14ac:dyDescent="0.25">
      <c r="A12" s="60" t="s">
        <v>225</v>
      </c>
      <c r="B12" s="61" t="s">
        <v>222</v>
      </c>
      <c r="C12" s="61" t="s">
        <v>218</v>
      </c>
      <c r="D12" s="61" t="s">
        <v>220</v>
      </c>
      <c r="E12" s="61" t="s">
        <v>226</v>
      </c>
      <c r="F12" s="61" t="s">
        <v>227</v>
      </c>
      <c r="G12" s="61"/>
      <c r="H12" s="63">
        <v>16366.66</v>
      </c>
      <c r="I12" s="63">
        <v>7731.2</v>
      </c>
      <c r="J12" s="19">
        <f t="shared" si="0"/>
        <v>47.237493783093186</v>
      </c>
    </row>
    <row r="13" spans="1:20" outlineLevel="4" x14ac:dyDescent="0.25">
      <c r="A13" s="60" t="s">
        <v>228</v>
      </c>
      <c r="B13" s="61" t="s">
        <v>222</v>
      </c>
      <c r="C13" s="61" t="s">
        <v>218</v>
      </c>
      <c r="D13" s="61" t="s">
        <v>220</v>
      </c>
      <c r="E13" s="61" t="s">
        <v>229</v>
      </c>
      <c r="F13" s="61" t="s">
        <v>230</v>
      </c>
      <c r="G13" s="61"/>
      <c r="H13" s="63">
        <v>1300</v>
      </c>
      <c r="I13" s="63">
        <v>1300</v>
      </c>
      <c r="J13" s="19">
        <f t="shared" si="0"/>
        <v>100</v>
      </c>
    </row>
    <row r="14" spans="1:20" ht="25.5" outlineLevel="4" x14ac:dyDescent="0.25">
      <c r="A14" s="60" t="s">
        <v>231</v>
      </c>
      <c r="B14" s="61" t="s">
        <v>222</v>
      </c>
      <c r="C14" s="61" t="s">
        <v>218</v>
      </c>
      <c r="D14" s="61" t="s">
        <v>220</v>
      </c>
      <c r="E14" s="61" t="s">
        <v>229</v>
      </c>
      <c r="F14" s="61" t="s">
        <v>232</v>
      </c>
      <c r="G14" s="61"/>
      <c r="H14" s="63">
        <v>3902.8</v>
      </c>
      <c r="I14" s="63">
        <v>3902.8</v>
      </c>
      <c r="J14" s="19">
        <f t="shared" si="0"/>
        <v>100</v>
      </c>
    </row>
    <row r="15" spans="1:20" ht="63.75" outlineLevel="2" x14ac:dyDescent="0.25">
      <c r="A15" s="60" t="s">
        <v>233</v>
      </c>
      <c r="B15" s="61" t="s">
        <v>212</v>
      </c>
      <c r="C15" s="61" t="s">
        <v>234</v>
      </c>
      <c r="D15" s="61" t="s">
        <v>214</v>
      </c>
      <c r="E15" s="61" t="s">
        <v>212</v>
      </c>
      <c r="F15" s="61" t="s">
        <v>212</v>
      </c>
      <c r="G15" s="61"/>
      <c r="H15" s="62">
        <v>13861579</v>
      </c>
      <c r="I15" s="62">
        <v>6010668.2000000002</v>
      </c>
      <c r="J15" s="19">
        <f t="shared" si="0"/>
        <v>43.362074407251875</v>
      </c>
    </row>
    <row r="16" spans="1:20" outlineLevel="3" x14ac:dyDescent="0.25">
      <c r="A16" s="60" t="s">
        <v>219</v>
      </c>
      <c r="B16" s="61" t="s">
        <v>212</v>
      </c>
      <c r="C16" s="61" t="s">
        <v>234</v>
      </c>
      <c r="D16" s="61" t="s">
        <v>235</v>
      </c>
      <c r="E16" s="61" t="s">
        <v>212</v>
      </c>
      <c r="F16" s="61" t="s">
        <v>212</v>
      </c>
      <c r="G16" s="61"/>
      <c r="H16" s="62">
        <v>13036551</v>
      </c>
      <c r="I16" s="62">
        <v>5669557.6200000001</v>
      </c>
      <c r="J16" s="19">
        <f t="shared" si="0"/>
        <v>43.489705367623692</v>
      </c>
    </row>
    <row r="17" spans="1:10" outlineLevel="4" x14ac:dyDescent="0.25">
      <c r="A17" s="60" t="s">
        <v>221</v>
      </c>
      <c r="B17" s="61" t="s">
        <v>222</v>
      </c>
      <c r="C17" s="61" t="s">
        <v>234</v>
      </c>
      <c r="D17" s="61" t="s">
        <v>235</v>
      </c>
      <c r="E17" s="61" t="s">
        <v>223</v>
      </c>
      <c r="F17" s="61" t="s">
        <v>224</v>
      </c>
      <c r="G17" s="61"/>
      <c r="H17" s="63">
        <v>8443464</v>
      </c>
      <c r="I17" s="63">
        <v>3738485.75</v>
      </c>
      <c r="J17" s="19">
        <f t="shared" si="0"/>
        <v>44.276682532192943</v>
      </c>
    </row>
    <row r="18" spans="1:10" ht="25.5" outlineLevel="4" x14ac:dyDescent="0.25">
      <c r="A18" s="60" t="s">
        <v>236</v>
      </c>
      <c r="B18" s="61" t="s">
        <v>222</v>
      </c>
      <c r="C18" s="61" t="s">
        <v>234</v>
      </c>
      <c r="D18" s="61" t="s">
        <v>235</v>
      </c>
      <c r="E18" s="61" t="s">
        <v>223</v>
      </c>
      <c r="F18" s="61" t="s">
        <v>237</v>
      </c>
      <c r="G18" s="61"/>
      <c r="H18" s="63">
        <v>110000</v>
      </c>
      <c r="I18" s="63">
        <v>25152.959999999999</v>
      </c>
      <c r="J18" s="19">
        <f t="shared" si="0"/>
        <v>22.866327272727272</v>
      </c>
    </row>
    <row r="19" spans="1:10" ht="25.5" outlineLevel="4" x14ac:dyDescent="0.25">
      <c r="A19" s="60" t="s">
        <v>225</v>
      </c>
      <c r="B19" s="61" t="s">
        <v>222</v>
      </c>
      <c r="C19" s="61" t="s">
        <v>234</v>
      </c>
      <c r="D19" s="61" t="s">
        <v>235</v>
      </c>
      <c r="E19" s="61" t="s">
        <v>226</v>
      </c>
      <c r="F19" s="61" t="s">
        <v>227</v>
      </c>
      <c r="G19" s="61"/>
      <c r="H19" s="63">
        <v>2557476</v>
      </c>
      <c r="I19" s="63">
        <v>1003783.26</v>
      </c>
      <c r="J19" s="19">
        <f t="shared" si="0"/>
        <v>39.248980635595409</v>
      </c>
    </row>
    <row r="20" spans="1:10" outlineLevel="4" x14ac:dyDescent="0.25">
      <c r="A20" s="60" t="s">
        <v>238</v>
      </c>
      <c r="B20" s="61" t="s">
        <v>222</v>
      </c>
      <c r="C20" s="61" t="s">
        <v>234</v>
      </c>
      <c r="D20" s="61" t="s">
        <v>235</v>
      </c>
      <c r="E20" s="61" t="s">
        <v>229</v>
      </c>
      <c r="F20" s="61" t="s">
        <v>239</v>
      </c>
      <c r="G20" s="61"/>
      <c r="H20" s="63">
        <v>231400</v>
      </c>
      <c r="I20" s="63">
        <v>49909.7</v>
      </c>
      <c r="J20" s="19">
        <f t="shared" si="0"/>
        <v>21.56858254105445</v>
      </c>
    </row>
    <row r="21" spans="1:10" outlineLevel="4" x14ac:dyDescent="0.25">
      <c r="A21" s="60" t="s">
        <v>240</v>
      </c>
      <c r="B21" s="61" t="s">
        <v>222</v>
      </c>
      <c r="C21" s="61" t="s">
        <v>234</v>
      </c>
      <c r="D21" s="61" t="s">
        <v>235</v>
      </c>
      <c r="E21" s="61" t="s">
        <v>229</v>
      </c>
      <c r="F21" s="61" t="s">
        <v>241</v>
      </c>
      <c r="G21" s="61"/>
      <c r="H21" s="63">
        <v>600000</v>
      </c>
      <c r="I21" s="63">
        <v>227026.56</v>
      </c>
      <c r="J21" s="19">
        <f t="shared" si="0"/>
        <v>37.837759999999996</v>
      </c>
    </row>
    <row r="22" spans="1:10" outlineLevel="4" x14ac:dyDescent="0.25">
      <c r="A22" s="60" t="s">
        <v>242</v>
      </c>
      <c r="B22" s="61" t="s">
        <v>222</v>
      </c>
      <c r="C22" s="61" t="s">
        <v>234</v>
      </c>
      <c r="D22" s="61" t="s">
        <v>235</v>
      </c>
      <c r="E22" s="61" t="s">
        <v>229</v>
      </c>
      <c r="F22" s="61" t="s">
        <v>243</v>
      </c>
      <c r="G22" s="61"/>
      <c r="H22" s="63">
        <v>25750</v>
      </c>
      <c r="I22" s="63">
        <v>8155.3</v>
      </c>
      <c r="J22" s="19">
        <f t="shared" si="0"/>
        <v>31.671067961165051</v>
      </c>
    </row>
    <row r="23" spans="1:10" ht="25.5" outlineLevel="4" x14ac:dyDescent="0.25">
      <c r="A23" s="60" t="s">
        <v>244</v>
      </c>
      <c r="B23" s="61" t="s">
        <v>222</v>
      </c>
      <c r="C23" s="61" t="s">
        <v>234</v>
      </c>
      <c r="D23" s="61" t="s">
        <v>235</v>
      </c>
      <c r="E23" s="61" t="s">
        <v>229</v>
      </c>
      <c r="F23" s="61" t="s">
        <v>245</v>
      </c>
      <c r="G23" s="61"/>
      <c r="H23" s="63">
        <v>93442</v>
      </c>
      <c r="I23" s="63">
        <v>33416.629999999997</v>
      </c>
      <c r="J23" s="19">
        <f t="shared" si="0"/>
        <v>35.76189507930053</v>
      </c>
    </row>
    <row r="24" spans="1:10" outlineLevel="4" x14ac:dyDescent="0.25">
      <c r="A24" s="60" t="s">
        <v>228</v>
      </c>
      <c r="B24" s="61" t="s">
        <v>222</v>
      </c>
      <c r="C24" s="61" t="s">
        <v>234</v>
      </c>
      <c r="D24" s="61" t="s">
        <v>235</v>
      </c>
      <c r="E24" s="61" t="s">
        <v>229</v>
      </c>
      <c r="F24" s="61" t="s">
        <v>230</v>
      </c>
      <c r="G24" s="61"/>
      <c r="H24" s="63">
        <v>324519</v>
      </c>
      <c r="I24" s="63">
        <v>109020</v>
      </c>
      <c r="J24" s="19">
        <f t="shared" si="0"/>
        <v>33.594335000415995</v>
      </c>
    </row>
    <row r="25" spans="1:10" ht="25.5" outlineLevel="4" x14ac:dyDescent="0.25">
      <c r="A25" s="60" t="s">
        <v>246</v>
      </c>
      <c r="B25" s="61" t="s">
        <v>222</v>
      </c>
      <c r="C25" s="61" t="s">
        <v>234</v>
      </c>
      <c r="D25" s="61" t="s">
        <v>235</v>
      </c>
      <c r="E25" s="61" t="s">
        <v>229</v>
      </c>
      <c r="F25" s="61" t="s">
        <v>247</v>
      </c>
      <c r="G25" s="61"/>
      <c r="H25" s="63">
        <v>100000</v>
      </c>
      <c r="I25" s="63">
        <v>74350</v>
      </c>
      <c r="J25" s="19">
        <f t="shared" si="0"/>
        <v>74.350000000000009</v>
      </c>
    </row>
    <row r="26" spans="1:10" ht="25.5" outlineLevel="4" x14ac:dyDescent="0.25">
      <c r="A26" s="60" t="s">
        <v>248</v>
      </c>
      <c r="B26" s="61" t="s">
        <v>222</v>
      </c>
      <c r="C26" s="61" t="s">
        <v>234</v>
      </c>
      <c r="D26" s="61" t="s">
        <v>235</v>
      </c>
      <c r="E26" s="61" t="s">
        <v>229</v>
      </c>
      <c r="F26" s="61" t="s">
        <v>249</v>
      </c>
      <c r="G26" s="61"/>
      <c r="H26" s="63">
        <v>10000</v>
      </c>
      <c r="I26" s="63">
        <v>0</v>
      </c>
      <c r="J26" s="19">
        <f t="shared" si="0"/>
        <v>0</v>
      </c>
    </row>
    <row r="27" spans="1:10" ht="25.5" outlineLevel="4" x14ac:dyDescent="0.25">
      <c r="A27" s="60" t="s">
        <v>231</v>
      </c>
      <c r="B27" s="61" t="s">
        <v>222</v>
      </c>
      <c r="C27" s="61" t="s">
        <v>234</v>
      </c>
      <c r="D27" s="61" t="s">
        <v>235</v>
      </c>
      <c r="E27" s="61" t="s">
        <v>229</v>
      </c>
      <c r="F27" s="61" t="s">
        <v>232</v>
      </c>
      <c r="G27" s="61"/>
      <c r="H27" s="63">
        <v>216000</v>
      </c>
      <c r="I27" s="63">
        <v>186363.2</v>
      </c>
      <c r="J27" s="19">
        <f t="shared" si="0"/>
        <v>86.279259259259263</v>
      </c>
    </row>
    <row r="28" spans="1:10" outlineLevel="4" x14ac:dyDescent="0.25">
      <c r="A28" s="60" t="s">
        <v>242</v>
      </c>
      <c r="B28" s="61" t="s">
        <v>222</v>
      </c>
      <c r="C28" s="61" t="s">
        <v>234</v>
      </c>
      <c r="D28" s="61" t="s">
        <v>235</v>
      </c>
      <c r="E28" s="61" t="s">
        <v>250</v>
      </c>
      <c r="F28" s="61" t="s">
        <v>243</v>
      </c>
      <c r="G28" s="61"/>
      <c r="H28" s="63">
        <v>324500</v>
      </c>
      <c r="I28" s="63">
        <v>213894.26</v>
      </c>
      <c r="J28" s="19">
        <f t="shared" si="0"/>
        <v>65.915026194144843</v>
      </c>
    </row>
    <row r="29" spans="1:10" ht="38.25" outlineLevel="3" x14ac:dyDescent="0.25">
      <c r="A29" s="60" t="s">
        <v>251</v>
      </c>
      <c r="B29" s="61" t="s">
        <v>212</v>
      </c>
      <c r="C29" s="61" t="s">
        <v>234</v>
      </c>
      <c r="D29" s="61" t="s">
        <v>252</v>
      </c>
      <c r="E29" s="61" t="s">
        <v>212</v>
      </c>
      <c r="F29" s="61" t="s">
        <v>212</v>
      </c>
      <c r="G29" s="61"/>
      <c r="H29" s="62">
        <v>825028</v>
      </c>
      <c r="I29" s="62">
        <v>341110.58</v>
      </c>
      <c r="J29" s="19">
        <f t="shared" si="0"/>
        <v>41.345333734127813</v>
      </c>
    </row>
    <row r="30" spans="1:10" outlineLevel="4" x14ac:dyDescent="0.25">
      <c r="A30" s="60" t="s">
        <v>221</v>
      </c>
      <c r="B30" s="61" t="s">
        <v>222</v>
      </c>
      <c r="C30" s="61" t="s">
        <v>234</v>
      </c>
      <c r="D30" s="61" t="s">
        <v>252</v>
      </c>
      <c r="E30" s="61" t="s">
        <v>223</v>
      </c>
      <c r="F30" s="61" t="s">
        <v>224</v>
      </c>
      <c r="G30" s="61"/>
      <c r="H30" s="63">
        <v>632424.05000000005</v>
      </c>
      <c r="I30" s="63">
        <v>264982.01</v>
      </c>
      <c r="J30" s="19">
        <f t="shared" si="0"/>
        <v>41.899420175434507</v>
      </c>
    </row>
    <row r="31" spans="1:10" ht="25.5" outlineLevel="4" x14ac:dyDescent="0.25">
      <c r="A31" s="60" t="s">
        <v>236</v>
      </c>
      <c r="B31" s="61" t="s">
        <v>222</v>
      </c>
      <c r="C31" s="61" t="s">
        <v>234</v>
      </c>
      <c r="D31" s="61" t="s">
        <v>252</v>
      </c>
      <c r="E31" s="61" t="s">
        <v>223</v>
      </c>
      <c r="F31" s="61" t="s">
        <v>237</v>
      </c>
      <c r="G31" s="61"/>
      <c r="H31" s="63">
        <v>1237.95</v>
      </c>
      <c r="I31" s="63">
        <v>1237.95</v>
      </c>
      <c r="J31" s="19">
        <f t="shared" si="0"/>
        <v>100</v>
      </c>
    </row>
    <row r="32" spans="1:10" ht="25.5" outlineLevel="4" x14ac:dyDescent="0.25">
      <c r="A32" s="60" t="s">
        <v>225</v>
      </c>
      <c r="B32" s="61" t="s">
        <v>222</v>
      </c>
      <c r="C32" s="61" t="s">
        <v>234</v>
      </c>
      <c r="D32" s="61" t="s">
        <v>252</v>
      </c>
      <c r="E32" s="61" t="s">
        <v>226</v>
      </c>
      <c r="F32" s="61" t="s">
        <v>227</v>
      </c>
      <c r="G32" s="61"/>
      <c r="H32" s="63">
        <v>191366</v>
      </c>
      <c r="I32" s="63">
        <v>74890.62</v>
      </c>
      <c r="J32" s="19">
        <f t="shared" si="0"/>
        <v>39.134757480430167</v>
      </c>
    </row>
    <row r="33" spans="1:10" outlineLevel="2" x14ac:dyDescent="0.25">
      <c r="A33" s="60" t="s">
        <v>253</v>
      </c>
      <c r="B33" s="61" t="s">
        <v>212</v>
      </c>
      <c r="C33" s="61" t="s">
        <v>254</v>
      </c>
      <c r="D33" s="61" t="s">
        <v>214</v>
      </c>
      <c r="E33" s="61" t="s">
        <v>212</v>
      </c>
      <c r="F33" s="61" t="s">
        <v>212</v>
      </c>
      <c r="G33" s="61"/>
      <c r="H33" s="62">
        <v>100000</v>
      </c>
      <c r="I33" s="62">
        <v>0</v>
      </c>
      <c r="J33" s="19">
        <f t="shared" si="0"/>
        <v>0</v>
      </c>
    </row>
    <row r="34" spans="1:10" ht="25.5" outlineLevel="3" x14ac:dyDescent="0.25">
      <c r="A34" s="60" t="s">
        <v>255</v>
      </c>
      <c r="B34" s="61" t="s">
        <v>212</v>
      </c>
      <c r="C34" s="61" t="s">
        <v>254</v>
      </c>
      <c r="D34" s="61" t="s">
        <v>256</v>
      </c>
      <c r="E34" s="61" t="s">
        <v>212</v>
      </c>
      <c r="F34" s="61" t="s">
        <v>212</v>
      </c>
      <c r="G34" s="61"/>
      <c r="H34" s="62">
        <v>100000</v>
      </c>
      <c r="I34" s="62">
        <v>0</v>
      </c>
      <c r="J34" s="19">
        <f t="shared" si="0"/>
        <v>0</v>
      </c>
    </row>
    <row r="35" spans="1:10" ht="25.5" outlineLevel="4" x14ac:dyDescent="0.25">
      <c r="A35" s="60" t="s">
        <v>257</v>
      </c>
      <c r="B35" s="61" t="s">
        <v>222</v>
      </c>
      <c r="C35" s="61" t="s">
        <v>254</v>
      </c>
      <c r="D35" s="61" t="s">
        <v>256</v>
      </c>
      <c r="E35" s="61" t="s">
        <v>258</v>
      </c>
      <c r="F35" s="61" t="s">
        <v>259</v>
      </c>
      <c r="G35" s="61"/>
      <c r="H35" s="63">
        <v>100000</v>
      </c>
      <c r="I35" s="63">
        <v>0</v>
      </c>
      <c r="J35" s="19">
        <f t="shared" si="0"/>
        <v>0</v>
      </c>
    </row>
    <row r="36" spans="1:10" ht="25.5" outlineLevel="2" x14ac:dyDescent="0.25">
      <c r="A36" s="60" t="s">
        <v>260</v>
      </c>
      <c r="B36" s="61" t="s">
        <v>212</v>
      </c>
      <c r="C36" s="61" t="s">
        <v>261</v>
      </c>
      <c r="D36" s="61" t="s">
        <v>214</v>
      </c>
      <c r="E36" s="61" t="s">
        <v>212</v>
      </c>
      <c r="F36" s="61" t="s">
        <v>212</v>
      </c>
      <c r="G36" s="61"/>
      <c r="H36" s="62">
        <v>4105354.45</v>
      </c>
      <c r="I36" s="62">
        <v>2031378.93</v>
      </c>
      <c r="J36" s="19">
        <f t="shared" si="0"/>
        <v>49.481206915032629</v>
      </c>
    </row>
    <row r="37" spans="1:10" ht="51" outlineLevel="3" x14ac:dyDescent="0.25">
      <c r="A37" s="60" t="s">
        <v>262</v>
      </c>
      <c r="B37" s="61" t="s">
        <v>212</v>
      </c>
      <c r="C37" s="61" t="s">
        <v>261</v>
      </c>
      <c r="D37" s="61" t="s">
        <v>263</v>
      </c>
      <c r="E37" s="61" t="s">
        <v>212</v>
      </c>
      <c r="F37" s="61" t="s">
        <v>212</v>
      </c>
      <c r="G37" s="61"/>
      <c r="H37" s="62">
        <v>1971094</v>
      </c>
      <c r="I37" s="62">
        <v>1043622.67</v>
      </c>
      <c r="J37" s="19">
        <f t="shared" si="0"/>
        <v>52.946367347270098</v>
      </c>
    </row>
    <row r="38" spans="1:10" ht="25.5" outlineLevel="4" x14ac:dyDescent="0.25">
      <c r="A38" s="60" t="s">
        <v>264</v>
      </c>
      <c r="B38" s="61" t="s">
        <v>222</v>
      </c>
      <c r="C38" s="61" t="s">
        <v>261</v>
      </c>
      <c r="D38" s="61" t="s">
        <v>263</v>
      </c>
      <c r="E38" s="61" t="s">
        <v>265</v>
      </c>
      <c r="F38" s="61" t="s">
        <v>266</v>
      </c>
      <c r="G38" s="61"/>
      <c r="H38" s="63">
        <v>15000</v>
      </c>
      <c r="I38" s="63">
        <v>1000</v>
      </c>
      <c r="J38" s="19">
        <f t="shared" si="0"/>
        <v>6.666666666666667</v>
      </c>
    </row>
    <row r="39" spans="1:10" outlineLevel="4" x14ac:dyDescent="0.25">
      <c r="A39" s="60" t="s">
        <v>228</v>
      </c>
      <c r="B39" s="61" t="s">
        <v>222</v>
      </c>
      <c r="C39" s="61" t="s">
        <v>261</v>
      </c>
      <c r="D39" s="61" t="s">
        <v>263</v>
      </c>
      <c r="E39" s="61" t="s">
        <v>265</v>
      </c>
      <c r="F39" s="61" t="s">
        <v>230</v>
      </c>
      <c r="G39" s="61"/>
      <c r="H39" s="63">
        <v>27154</v>
      </c>
      <c r="I39" s="63">
        <v>3585</v>
      </c>
      <c r="J39" s="19">
        <f t="shared" si="0"/>
        <v>13.20247477351403</v>
      </c>
    </row>
    <row r="40" spans="1:10" outlineLevel="4" x14ac:dyDescent="0.25">
      <c r="A40" s="60" t="s">
        <v>221</v>
      </c>
      <c r="B40" s="61" t="s">
        <v>222</v>
      </c>
      <c r="C40" s="61" t="s">
        <v>261</v>
      </c>
      <c r="D40" s="61" t="s">
        <v>263</v>
      </c>
      <c r="E40" s="61" t="s">
        <v>223</v>
      </c>
      <c r="F40" s="61" t="s">
        <v>224</v>
      </c>
      <c r="G40" s="61"/>
      <c r="H40" s="63">
        <v>1414407</v>
      </c>
      <c r="I40" s="63">
        <v>719968.97</v>
      </c>
      <c r="J40" s="19">
        <f t="shared" si="0"/>
        <v>50.902531590977709</v>
      </c>
    </row>
    <row r="41" spans="1:10" ht="25.5" outlineLevel="4" x14ac:dyDescent="0.25">
      <c r="A41" s="60" t="s">
        <v>225</v>
      </c>
      <c r="B41" s="61" t="s">
        <v>222</v>
      </c>
      <c r="C41" s="61" t="s">
        <v>261</v>
      </c>
      <c r="D41" s="61" t="s">
        <v>263</v>
      </c>
      <c r="E41" s="61" t="s">
        <v>226</v>
      </c>
      <c r="F41" s="61" t="s">
        <v>227</v>
      </c>
      <c r="G41" s="61"/>
      <c r="H41" s="63">
        <v>411687</v>
      </c>
      <c r="I41" s="63">
        <v>216222.7</v>
      </c>
      <c r="J41" s="19">
        <f t="shared" si="0"/>
        <v>52.521138632018996</v>
      </c>
    </row>
    <row r="42" spans="1:10" outlineLevel="4" x14ac:dyDescent="0.25">
      <c r="A42" s="60" t="s">
        <v>228</v>
      </c>
      <c r="B42" s="61" t="s">
        <v>222</v>
      </c>
      <c r="C42" s="61" t="s">
        <v>261</v>
      </c>
      <c r="D42" s="61" t="s">
        <v>263</v>
      </c>
      <c r="E42" s="61" t="s">
        <v>229</v>
      </c>
      <c r="F42" s="61" t="s">
        <v>230</v>
      </c>
      <c r="G42" s="61"/>
      <c r="H42" s="63">
        <v>102846</v>
      </c>
      <c r="I42" s="63">
        <v>102846</v>
      </c>
      <c r="J42" s="19">
        <f t="shared" si="0"/>
        <v>100</v>
      </c>
    </row>
    <row r="43" spans="1:10" ht="38.25" outlineLevel="3" x14ac:dyDescent="0.25">
      <c r="A43" s="60" t="s">
        <v>267</v>
      </c>
      <c r="B43" s="61" t="s">
        <v>212</v>
      </c>
      <c r="C43" s="61" t="s">
        <v>261</v>
      </c>
      <c r="D43" s="61" t="s">
        <v>268</v>
      </c>
      <c r="E43" s="61" t="s">
        <v>212</v>
      </c>
      <c r="F43" s="61" t="s">
        <v>212</v>
      </c>
      <c r="G43" s="61"/>
      <c r="H43" s="62">
        <v>609336</v>
      </c>
      <c r="I43" s="62">
        <v>253889.94</v>
      </c>
      <c r="J43" s="19">
        <f t="shared" si="0"/>
        <v>41.666656819882625</v>
      </c>
    </row>
    <row r="44" spans="1:10" outlineLevel="4" x14ac:dyDescent="0.25">
      <c r="A44" s="60" t="s">
        <v>221</v>
      </c>
      <c r="B44" s="61" t="s">
        <v>222</v>
      </c>
      <c r="C44" s="61" t="s">
        <v>261</v>
      </c>
      <c r="D44" s="61" t="s">
        <v>268</v>
      </c>
      <c r="E44" s="61" t="s">
        <v>223</v>
      </c>
      <c r="F44" s="61" t="s">
        <v>224</v>
      </c>
      <c r="G44" s="61" t="s">
        <v>269</v>
      </c>
      <c r="H44" s="63">
        <v>468000</v>
      </c>
      <c r="I44" s="63">
        <v>195000</v>
      </c>
      <c r="J44" s="19">
        <f t="shared" si="0"/>
        <v>41.666666666666671</v>
      </c>
    </row>
    <row r="45" spans="1:10" ht="25.5" outlineLevel="4" x14ac:dyDescent="0.25">
      <c r="A45" s="60" t="s">
        <v>225</v>
      </c>
      <c r="B45" s="61" t="s">
        <v>222</v>
      </c>
      <c r="C45" s="61" t="s">
        <v>261</v>
      </c>
      <c r="D45" s="61" t="s">
        <v>268</v>
      </c>
      <c r="E45" s="61" t="s">
        <v>226</v>
      </c>
      <c r="F45" s="61" t="s">
        <v>227</v>
      </c>
      <c r="G45" s="61" t="s">
        <v>269</v>
      </c>
      <c r="H45" s="63">
        <v>141336</v>
      </c>
      <c r="I45" s="63">
        <v>58889.94</v>
      </c>
      <c r="J45" s="19">
        <f t="shared" si="0"/>
        <v>41.666624214637459</v>
      </c>
    </row>
    <row r="46" spans="1:10" ht="25.5" outlineLevel="3" x14ac:dyDescent="0.25">
      <c r="A46" s="60" t="s">
        <v>270</v>
      </c>
      <c r="B46" s="61" t="s">
        <v>212</v>
      </c>
      <c r="C46" s="61" t="s">
        <v>261</v>
      </c>
      <c r="D46" s="61" t="s">
        <v>271</v>
      </c>
      <c r="E46" s="61" t="s">
        <v>212</v>
      </c>
      <c r="F46" s="61" t="s">
        <v>212</v>
      </c>
      <c r="G46" s="61"/>
      <c r="H46" s="62">
        <v>1524924.45</v>
      </c>
      <c r="I46" s="62">
        <v>733866.32</v>
      </c>
      <c r="J46" s="19">
        <f t="shared" si="0"/>
        <v>48.124765787577211</v>
      </c>
    </row>
    <row r="47" spans="1:10" outlineLevel="4" x14ac:dyDescent="0.25">
      <c r="A47" s="60" t="s">
        <v>221</v>
      </c>
      <c r="B47" s="61" t="s">
        <v>222</v>
      </c>
      <c r="C47" s="61" t="s">
        <v>261</v>
      </c>
      <c r="D47" s="61" t="s">
        <v>271</v>
      </c>
      <c r="E47" s="61" t="s">
        <v>223</v>
      </c>
      <c r="F47" s="61" t="s">
        <v>224</v>
      </c>
      <c r="G47" s="61"/>
      <c r="H47" s="63">
        <v>285132</v>
      </c>
      <c r="I47" s="63">
        <v>130444</v>
      </c>
      <c r="J47" s="19">
        <f t="shared" si="0"/>
        <v>45.748635719596535</v>
      </c>
    </row>
    <row r="48" spans="1:10" ht="25.5" outlineLevel="4" x14ac:dyDescent="0.25">
      <c r="A48" s="60" t="s">
        <v>225</v>
      </c>
      <c r="B48" s="61" t="s">
        <v>222</v>
      </c>
      <c r="C48" s="61" t="s">
        <v>261</v>
      </c>
      <c r="D48" s="61" t="s">
        <v>271</v>
      </c>
      <c r="E48" s="61" t="s">
        <v>226</v>
      </c>
      <c r="F48" s="61" t="s">
        <v>227</v>
      </c>
      <c r="G48" s="61"/>
      <c r="H48" s="63">
        <v>86110</v>
      </c>
      <c r="I48" s="63">
        <v>39394.04</v>
      </c>
      <c r="J48" s="19">
        <f t="shared" si="0"/>
        <v>45.748507722680294</v>
      </c>
    </row>
    <row r="49" spans="1:10" outlineLevel="4" x14ac:dyDescent="0.25">
      <c r="A49" s="60" t="s">
        <v>242</v>
      </c>
      <c r="B49" s="61" t="s">
        <v>222</v>
      </c>
      <c r="C49" s="61" t="s">
        <v>261</v>
      </c>
      <c r="D49" s="61" t="s">
        <v>271</v>
      </c>
      <c r="E49" s="61" t="s">
        <v>229</v>
      </c>
      <c r="F49" s="61" t="s">
        <v>243</v>
      </c>
      <c r="G49" s="61"/>
      <c r="H49" s="63">
        <v>14775</v>
      </c>
      <c r="I49" s="63">
        <v>0</v>
      </c>
      <c r="J49" s="19">
        <f t="shared" si="0"/>
        <v>0</v>
      </c>
    </row>
    <row r="50" spans="1:10" outlineLevel="4" x14ac:dyDescent="0.25">
      <c r="A50" s="60" t="s">
        <v>228</v>
      </c>
      <c r="B50" s="61" t="s">
        <v>222</v>
      </c>
      <c r="C50" s="61" t="s">
        <v>261</v>
      </c>
      <c r="D50" s="61" t="s">
        <v>271</v>
      </c>
      <c r="E50" s="61" t="s">
        <v>229</v>
      </c>
      <c r="F50" s="61" t="s">
        <v>230</v>
      </c>
      <c r="G50" s="61"/>
      <c r="H50" s="63">
        <v>820059.56</v>
      </c>
      <c r="I50" s="63">
        <v>354811.1</v>
      </c>
      <c r="J50" s="19">
        <f t="shared" si="0"/>
        <v>43.266503715900825</v>
      </c>
    </row>
    <row r="51" spans="1:10" ht="25.5" outlineLevel="4" x14ac:dyDescent="0.25">
      <c r="A51" s="60" t="s">
        <v>246</v>
      </c>
      <c r="B51" s="61" t="s">
        <v>222</v>
      </c>
      <c r="C51" s="61" t="s">
        <v>261</v>
      </c>
      <c r="D51" s="61" t="s">
        <v>271</v>
      </c>
      <c r="E51" s="61" t="s">
        <v>229</v>
      </c>
      <c r="F51" s="61" t="s">
        <v>247</v>
      </c>
      <c r="G51" s="61"/>
      <c r="H51" s="63">
        <v>9800</v>
      </c>
      <c r="I51" s="63">
        <v>9800</v>
      </c>
      <c r="J51" s="19">
        <f t="shared" si="0"/>
        <v>100</v>
      </c>
    </row>
    <row r="52" spans="1:10" ht="25.5" outlineLevel="4" x14ac:dyDescent="0.25">
      <c r="A52" s="60" t="s">
        <v>231</v>
      </c>
      <c r="B52" s="61" t="s">
        <v>222</v>
      </c>
      <c r="C52" s="61" t="s">
        <v>261</v>
      </c>
      <c r="D52" s="61" t="s">
        <v>271</v>
      </c>
      <c r="E52" s="61" t="s">
        <v>229</v>
      </c>
      <c r="F52" s="61" t="s">
        <v>232</v>
      </c>
      <c r="G52" s="61"/>
      <c r="H52" s="63">
        <v>55200</v>
      </c>
      <c r="I52" s="63">
        <v>6300</v>
      </c>
      <c r="J52" s="19">
        <f t="shared" si="0"/>
        <v>11.413043478260869</v>
      </c>
    </row>
    <row r="53" spans="1:10" ht="38.25" outlineLevel="4" x14ac:dyDescent="0.25">
      <c r="A53" s="60" t="s">
        <v>272</v>
      </c>
      <c r="B53" s="61" t="s">
        <v>222</v>
      </c>
      <c r="C53" s="61" t="s">
        <v>261</v>
      </c>
      <c r="D53" s="61" t="s">
        <v>271</v>
      </c>
      <c r="E53" s="61" t="s">
        <v>229</v>
      </c>
      <c r="F53" s="61" t="s">
        <v>273</v>
      </c>
      <c r="G53" s="61"/>
      <c r="H53" s="63">
        <v>34215</v>
      </c>
      <c r="I53" s="63">
        <v>34215</v>
      </c>
      <c r="J53" s="19">
        <f t="shared" si="0"/>
        <v>100</v>
      </c>
    </row>
    <row r="54" spans="1:10" outlineLevel="4" x14ac:dyDescent="0.25">
      <c r="A54" s="60" t="s">
        <v>242</v>
      </c>
      <c r="B54" s="61" t="s">
        <v>222</v>
      </c>
      <c r="C54" s="61" t="s">
        <v>261</v>
      </c>
      <c r="D54" s="61" t="s">
        <v>271</v>
      </c>
      <c r="E54" s="61" t="s">
        <v>250</v>
      </c>
      <c r="F54" s="61" t="s">
        <v>243</v>
      </c>
      <c r="G54" s="61"/>
      <c r="H54" s="63">
        <v>38110</v>
      </c>
      <c r="I54" s="63">
        <v>25320.18</v>
      </c>
      <c r="J54" s="19">
        <f t="shared" si="0"/>
        <v>66.439727105746528</v>
      </c>
    </row>
    <row r="55" spans="1:10" ht="25.5" outlineLevel="4" x14ac:dyDescent="0.25">
      <c r="A55" s="60" t="s">
        <v>257</v>
      </c>
      <c r="B55" s="61" t="s">
        <v>222</v>
      </c>
      <c r="C55" s="61" t="s">
        <v>261</v>
      </c>
      <c r="D55" s="61" t="s">
        <v>271</v>
      </c>
      <c r="E55" s="61" t="s">
        <v>274</v>
      </c>
      <c r="F55" s="61" t="s">
        <v>259</v>
      </c>
      <c r="G55" s="61"/>
      <c r="H55" s="63">
        <v>75940.89</v>
      </c>
      <c r="I55" s="63">
        <v>28000</v>
      </c>
      <c r="J55" s="19">
        <f t="shared" si="0"/>
        <v>36.870781998999483</v>
      </c>
    </row>
    <row r="56" spans="1:10" ht="38.25" outlineLevel="4" x14ac:dyDescent="0.25">
      <c r="A56" s="60" t="s">
        <v>275</v>
      </c>
      <c r="B56" s="61" t="s">
        <v>222</v>
      </c>
      <c r="C56" s="61" t="s">
        <v>261</v>
      </c>
      <c r="D56" s="61" t="s">
        <v>271</v>
      </c>
      <c r="E56" s="61" t="s">
        <v>276</v>
      </c>
      <c r="F56" s="61" t="s">
        <v>277</v>
      </c>
      <c r="G56" s="61"/>
      <c r="H56" s="63">
        <v>1500</v>
      </c>
      <c r="I56" s="63">
        <v>1500</v>
      </c>
      <c r="J56" s="19">
        <f t="shared" si="0"/>
        <v>100</v>
      </c>
    </row>
    <row r="57" spans="1:10" outlineLevel="4" x14ac:dyDescent="0.25">
      <c r="A57" s="60" t="s">
        <v>278</v>
      </c>
      <c r="B57" s="61" t="s">
        <v>222</v>
      </c>
      <c r="C57" s="61" t="s">
        <v>261</v>
      </c>
      <c r="D57" s="61" t="s">
        <v>271</v>
      </c>
      <c r="E57" s="61" t="s">
        <v>276</v>
      </c>
      <c r="F57" s="61" t="s">
        <v>279</v>
      </c>
      <c r="G57" s="61"/>
      <c r="H57" s="63">
        <v>10000</v>
      </c>
      <c r="I57" s="63">
        <v>10000</v>
      </c>
      <c r="J57" s="19">
        <f t="shared" si="0"/>
        <v>100</v>
      </c>
    </row>
    <row r="58" spans="1:10" ht="25.5" outlineLevel="4" x14ac:dyDescent="0.25">
      <c r="A58" s="60" t="s">
        <v>257</v>
      </c>
      <c r="B58" s="61" t="s">
        <v>222</v>
      </c>
      <c r="C58" s="61" t="s">
        <v>261</v>
      </c>
      <c r="D58" s="61" t="s">
        <v>271</v>
      </c>
      <c r="E58" s="61" t="s">
        <v>276</v>
      </c>
      <c r="F58" s="61" t="s">
        <v>259</v>
      </c>
      <c r="G58" s="61"/>
      <c r="H58" s="63">
        <v>32000</v>
      </c>
      <c r="I58" s="63">
        <v>32000</v>
      </c>
      <c r="J58" s="19">
        <f t="shared" si="0"/>
        <v>100</v>
      </c>
    </row>
    <row r="59" spans="1:10" ht="25.5" outlineLevel="4" x14ac:dyDescent="0.25">
      <c r="A59" s="60" t="s">
        <v>280</v>
      </c>
      <c r="B59" s="61" t="s">
        <v>222</v>
      </c>
      <c r="C59" s="61" t="s">
        <v>261</v>
      </c>
      <c r="D59" s="61" t="s">
        <v>271</v>
      </c>
      <c r="E59" s="61" t="s">
        <v>276</v>
      </c>
      <c r="F59" s="61" t="s">
        <v>281</v>
      </c>
      <c r="G59" s="61"/>
      <c r="H59" s="63">
        <v>62082</v>
      </c>
      <c r="I59" s="63">
        <v>62082</v>
      </c>
      <c r="J59" s="19">
        <f t="shared" si="0"/>
        <v>100</v>
      </c>
    </row>
    <row r="60" spans="1:10" outlineLevel="1" x14ac:dyDescent="0.25">
      <c r="A60" s="60" t="s">
        <v>282</v>
      </c>
      <c r="B60" s="61" t="s">
        <v>212</v>
      </c>
      <c r="C60" s="61" t="s">
        <v>283</v>
      </c>
      <c r="D60" s="61" t="s">
        <v>214</v>
      </c>
      <c r="E60" s="61" t="s">
        <v>212</v>
      </c>
      <c r="F60" s="61" t="s">
        <v>212</v>
      </c>
      <c r="G60" s="61"/>
      <c r="H60" s="62">
        <v>790200</v>
      </c>
      <c r="I60" s="62">
        <v>369241.28</v>
      </c>
      <c r="J60" s="19">
        <f t="shared" si="0"/>
        <v>46.727572766388256</v>
      </c>
    </row>
    <row r="61" spans="1:10" ht="25.5" outlineLevel="2" x14ac:dyDescent="0.25">
      <c r="A61" s="60" t="s">
        <v>284</v>
      </c>
      <c r="B61" s="61" t="s">
        <v>212</v>
      </c>
      <c r="C61" s="61" t="s">
        <v>285</v>
      </c>
      <c r="D61" s="61" t="s">
        <v>214</v>
      </c>
      <c r="E61" s="61" t="s">
        <v>212</v>
      </c>
      <c r="F61" s="61" t="s">
        <v>212</v>
      </c>
      <c r="G61" s="61"/>
      <c r="H61" s="62">
        <v>790200</v>
      </c>
      <c r="I61" s="62">
        <v>369241.28</v>
      </c>
      <c r="J61" s="19">
        <f t="shared" si="0"/>
        <v>46.727572766388256</v>
      </c>
    </row>
    <row r="62" spans="1:10" ht="38.25" outlineLevel="3" x14ac:dyDescent="0.25">
      <c r="A62" s="60" t="s">
        <v>286</v>
      </c>
      <c r="B62" s="61" t="s">
        <v>212</v>
      </c>
      <c r="C62" s="61" t="s">
        <v>285</v>
      </c>
      <c r="D62" s="61" t="s">
        <v>287</v>
      </c>
      <c r="E62" s="61" t="s">
        <v>212</v>
      </c>
      <c r="F62" s="61" t="s">
        <v>212</v>
      </c>
      <c r="G62" s="61"/>
      <c r="H62" s="62">
        <v>790200</v>
      </c>
      <c r="I62" s="62">
        <v>369241.28</v>
      </c>
      <c r="J62" s="19">
        <f t="shared" si="0"/>
        <v>46.727572766388256</v>
      </c>
    </row>
    <row r="63" spans="1:10" outlineLevel="4" x14ac:dyDescent="0.25">
      <c r="A63" s="60" t="s">
        <v>221</v>
      </c>
      <c r="B63" s="61" t="s">
        <v>222</v>
      </c>
      <c r="C63" s="61" t="s">
        <v>285</v>
      </c>
      <c r="D63" s="61" t="s">
        <v>287</v>
      </c>
      <c r="E63" s="61" t="s">
        <v>223</v>
      </c>
      <c r="F63" s="61" t="s">
        <v>224</v>
      </c>
      <c r="G63" s="61" t="s">
        <v>288</v>
      </c>
      <c r="H63" s="63">
        <v>578000</v>
      </c>
      <c r="I63" s="63">
        <v>271060.55</v>
      </c>
      <c r="J63" s="19">
        <f t="shared" si="0"/>
        <v>46.89628892733564</v>
      </c>
    </row>
    <row r="64" spans="1:10" ht="25.5" outlineLevel="4" x14ac:dyDescent="0.25">
      <c r="A64" s="60" t="s">
        <v>236</v>
      </c>
      <c r="B64" s="61" t="s">
        <v>222</v>
      </c>
      <c r="C64" s="61" t="s">
        <v>285</v>
      </c>
      <c r="D64" s="61" t="s">
        <v>287</v>
      </c>
      <c r="E64" s="61" t="s">
        <v>223</v>
      </c>
      <c r="F64" s="61" t="s">
        <v>237</v>
      </c>
      <c r="G64" s="61" t="s">
        <v>288</v>
      </c>
      <c r="H64" s="63">
        <v>12000</v>
      </c>
      <c r="I64" s="63">
        <v>0</v>
      </c>
      <c r="J64" s="19">
        <f t="shared" si="0"/>
        <v>0</v>
      </c>
    </row>
    <row r="65" spans="1:10" ht="25.5" outlineLevel="4" x14ac:dyDescent="0.25">
      <c r="A65" s="60" t="s">
        <v>225</v>
      </c>
      <c r="B65" s="61" t="s">
        <v>222</v>
      </c>
      <c r="C65" s="61" t="s">
        <v>285</v>
      </c>
      <c r="D65" s="61" t="s">
        <v>287</v>
      </c>
      <c r="E65" s="61" t="s">
        <v>226</v>
      </c>
      <c r="F65" s="61" t="s">
        <v>227</v>
      </c>
      <c r="G65" s="61" t="s">
        <v>288</v>
      </c>
      <c r="H65" s="63">
        <v>169580</v>
      </c>
      <c r="I65" s="63">
        <v>73011.67</v>
      </c>
      <c r="J65" s="19">
        <f t="shared" si="0"/>
        <v>43.054410897511495</v>
      </c>
    </row>
    <row r="66" spans="1:10" outlineLevel="4" x14ac:dyDescent="0.25">
      <c r="A66" s="60" t="s">
        <v>238</v>
      </c>
      <c r="B66" s="61" t="s">
        <v>222</v>
      </c>
      <c r="C66" s="61" t="s">
        <v>285</v>
      </c>
      <c r="D66" s="61" t="s">
        <v>287</v>
      </c>
      <c r="E66" s="61" t="s">
        <v>229</v>
      </c>
      <c r="F66" s="61" t="s">
        <v>239</v>
      </c>
      <c r="G66" s="61" t="s">
        <v>288</v>
      </c>
      <c r="H66" s="63">
        <v>8920</v>
      </c>
      <c r="I66" s="63">
        <v>3469.06</v>
      </c>
      <c r="J66" s="19">
        <f t="shared" si="0"/>
        <v>38.89080717488789</v>
      </c>
    </row>
    <row r="67" spans="1:10" ht="25.5" outlineLevel="4" x14ac:dyDescent="0.25">
      <c r="A67" s="60" t="s">
        <v>246</v>
      </c>
      <c r="B67" s="61" t="s">
        <v>222</v>
      </c>
      <c r="C67" s="61" t="s">
        <v>285</v>
      </c>
      <c r="D67" s="61" t="s">
        <v>287</v>
      </c>
      <c r="E67" s="61" t="s">
        <v>229</v>
      </c>
      <c r="F67" s="61" t="s">
        <v>247</v>
      </c>
      <c r="G67" s="61" t="s">
        <v>288</v>
      </c>
      <c r="H67" s="63">
        <v>20989</v>
      </c>
      <c r="I67" s="63">
        <v>20989</v>
      </c>
      <c r="J67" s="19">
        <f t="shared" si="0"/>
        <v>100</v>
      </c>
    </row>
    <row r="68" spans="1:10" ht="25.5" outlineLevel="4" x14ac:dyDescent="0.25">
      <c r="A68" s="60" t="s">
        <v>231</v>
      </c>
      <c r="B68" s="61" t="s">
        <v>222</v>
      </c>
      <c r="C68" s="61" t="s">
        <v>285</v>
      </c>
      <c r="D68" s="61" t="s">
        <v>287</v>
      </c>
      <c r="E68" s="61" t="s">
        <v>229</v>
      </c>
      <c r="F68" s="61" t="s">
        <v>232</v>
      </c>
      <c r="G68" s="61" t="s">
        <v>288</v>
      </c>
      <c r="H68" s="63">
        <v>711</v>
      </c>
      <c r="I68" s="63">
        <v>711</v>
      </c>
      <c r="J68" s="19">
        <f t="shared" si="0"/>
        <v>100</v>
      </c>
    </row>
    <row r="69" spans="1:10" ht="25.5" outlineLevel="1" x14ac:dyDescent="0.25">
      <c r="A69" s="60" t="s">
        <v>289</v>
      </c>
      <c r="B69" s="61" t="s">
        <v>212</v>
      </c>
      <c r="C69" s="61" t="s">
        <v>290</v>
      </c>
      <c r="D69" s="61" t="s">
        <v>214</v>
      </c>
      <c r="E69" s="61" t="s">
        <v>212</v>
      </c>
      <c r="F69" s="61" t="s">
        <v>212</v>
      </c>
      <c r="G69" s="61"/>
      <c r="H69" s="62">
        <v>762400</v>
      </c>
      <c r="I69" s="62">
        <v>239091.62</v>
      </c>
      <c r="J69" s="19">
        <f t="shared" si="0"/>
        <v>31.360390870933891</v>
      </c>
    </row>
    <row r="70" spans="1:10" outlineLevel="2" x14ac:dyDescent="0.25">
      <c r="A70" s="60" t="s">
        <v>291</v>
      </c>
      <c r="B70" s="61" t="s">
        <v>212</v>
      </c>
      <c r="C70" s="61" t="s">
        <v>292</v>
      </c>
      <c r="D70" s="61" t="s">
        <v>214</v>
      </c>
      <c r="E70" s="61" t="s">
        <v>212</v>
      </c>
      <c r="F70" s="61" t="s">
        <v>212</v>
      </c>
      <c r="G70" s="61"/>
      <c r="H70" s="62">
        <v>20000</v>
      </c>
      <c r="I70" s="62">
        <v>0</v>
      </c>
      <c r="J70" s="19">
        <f t="shared" si="0"/>
        <v>0</v>
      </c>
    </row>
    <row r="71" spans="1:10" ht="38.25" outlineLevel="3" x14ac:dyDescent="0.25">
      <c r="A71" s="60" t="s">
        <v>293</v>
      </c>
      <c r="B71" s="61" t="s">
        <v>212</v>
      </c>
      <c r="C71" s="61" t="s">
        <v>292</v>
      </c>
      <c r="D71" s="61" t="s">
        <v>294</v>
      </c>
      <c r="E71" s="61" t="s">
        <v>212</v>
      </c>
      <c r="F71" s="61" t="s">
        <v>212</v>
      </c>
      <c r="G71" s="61"/>
      <c r="H71" s="62">
        <v>20000</v>
      </c>
      <c r="I71" s="62">
        <v>0</v>
      </c>
      <c r="J71" s="19">
        <f t="shared" si="0"/>
        <v>0</v>
      </c>
    </row>
    <row r="72" spans="1:10" ht="25.5" outlineLevel="4" x14ac:dyDescent="0.25">
      <c r="A72" s="60" t="s">
        <v>231</v>
      </c>
      <c r="B72" s="61" t="s">
        <v>222</v>
      </c>
      <c r="C72" s="61" t="s">
        <v>292</v>
      </c>
      <c r="D72" s="61" t="s">
        <v>294</v>
      </c>
      <c r="E72" s="61" t="s">
        <v>229</v>
      </c>
      <c r="F72" s="61" t="s">
        <v>232</v>
      </c>
      <c r="G72" s="61"/>
      <c r="H72" s="63">
        <v>20000</v>
      </c>
      <c r="I72" s="63">
        <v>0</v>
      </c>
      <c r="J72" s="19">
        <f t="shared" ref="J72:J135" si="1">I72/H72*100</f>
        <v>0</v>
      </c>
    </row>
    <row r="73" spans="1:10" ht="38.25" outlineLevel="2" x14ac:dyDescent="0.25">
      <c r="A73" s="60" t="s">
        <v>295</v>
      </c>
      <c r="B73" s="61" t="s">
        <v>212</v>
      </c>
      <c r="C73" s="61" t="s">
        <v>296</v>
      </c>
      <c r="D73" s="61" t="s">
        <v>214</v>
      </c>
      <c r="E73" s="61" t="s">
        <v>212</v>
      </c>
      <c r="F73" s="61" t="s">
        <v>212</v>
      </c>
      <c r="G73" s="61"/>
      <c r="H73" s="62">
        <v>742400</v>
      </c>
      <c r="I73" s="62">
        <v>239091.62</v>
      </c>
      <c r="J73" s="19">
        <f t="shared" si="1"/>
        <v>32.205228987068963</v>
      </c>
    </row>
    <row r="74" spans="1:10" ht="38.25" outlineLevel="3" x14ac:dyDescent="0.25">
      <c r="A74" s="60" t="s">
        <v>297</v>
      </c>
      <c r="B74" s="61" t="s">
        <v>212</v>
      </c>
      <c r="C74" s="61" t="s">
        <v>296</v>
      </c>
      <c r="D74" s="61" t="s">
        <v>298</v>
      </c>
      <c r="E74" s="61" t="s">
        <v>212</v>
      </c>
      <c r="F74" s="61" t="s">
        <v>212</v>
      </c>
      <c r="G74" s="61"/>
      <c r="H74" s="62">
        <v>327000</v>
      </c>
      <c r="I74" s="62">
        <v>148375.01999999999</v>
      </c>
      <c r="J74" s="19">
        <f t="shared" si="1"/>
        <v>45.374623853211006</v>
      </c>
    </row>
    <row r="75" spans="1:10" outlineLevel="4" x14ac:dyDescent="0.25">
      <c r="A75" s="60" t="s">
        <v>228</v>
      </c>
      <c r="B75" s="61" t="s">
        <v>222</v>
      </c>
      <c r="C75" s="61" t="s">
        <v>296</v>
      </c>
      <c r="D75" s="61" t="s">
        <v>298</v>
      </c>
      <c r="E75" s="61" t="s">
        <v>229</v>
      </c>
      <c r="F75" s="61" t="s">
        <v>230</v>
      </c>
      <c r="G75" s="61" t="s">
        <v>299</v>
      </c>
      <c r="H75" s="63">
        <v>327000</v>
      </c>
      <c r="I75" s="63">
        <v>148375.01999999999</v>
      </c>
      <c r="J75" s="19">
        <f t="shared" si="1"/>
        <v>45.374623853211006</v>
      </c>
    </row>
    <row r="76" spans="1:10" outlineLevel="3" x14ac:dyDescent="0.25">
      <c r="A76" s="60" t="s">
        <v>300</v>
      </c>
      <c r="B76" s="61" t="s">
        <v>212</v>
      </c>
      <c r="C76" s="61" t="s">
        <v>296</v>
      </c>
      <c r="D76" s="61" t="s">
        <v>301</v>
      </c>
      <c r="E76" s="61" t="s">
        <v>212</v>
      </c>
      <c r="F76" s="61" t="s">
        <v>212</v>
      </c>
      <c r="G76" s="61"/>
      <c r="H76" s="62">
        <v>415400</v>
      </c>
      <c r="I76" s="62">
        <v>90716.6</v>
      </c>
      <c r="J76" s="19">
        <f t="shared" si="1"/>
        <v>21.83837265286471</v>
      </c>
    </row>
    <row r="77" spans="1:10" ht="25.5" outlineLevel="4" x14ac:dyDescent="0.25">
      <c r="A77" s="60" t="s">
        <v>244</v>
      </c>
      <c r="B77" s="61" t="s">
        <v>222</v>
      </c>
      <c r="C77" s="61" t="s">
        <v>296</v>
      </c>
      <c r="D77" s="61" t="s">
        <v>301</v>
      </c>
      <c r="E77" s="61" t="s">
        <v>229</v>
      </c>
      <c r="F77" s="61" t="s">
        <v>245</v>
      </c>
      <c r="G77" s="61"/>
      <c r="H77" s="63">
        <v>68400</v>
      </c>
      <c r="I77" s="63">
        <v>7800</v>
      </c>
      <c r="J77" s="19">
        <f t="shared" si="1"/>
        <v>11.403508771929824</v>
      </c>
    </row>
    <row r="78" spans="1:10" ht="25.5" outlineLevel="4" x14ac:dyDescent="0.25">
      <c r="A78" s="60" t="s">
        <v>231</v>
      </c>
      <c r="B78" s="61" t="s">
        <v>222</v>
      </c>
      <c r="C78" s="61" t="s">
        <v>296</v>
      </c>
      <c r="D78" s="61" t="s">
        <v>301</v>
      </c>
      <c r="E78" s="61" t="s">
        <v>229</v>
      </c>
      <c r="F78" s="61" t="s">
        <v>232</v>
      </c>
      <c r="G78" s="61"/>
      <c r="H78" s="63">
        <v>20000</v>
      </c>
      <c r="I78" s="63">
        <v>0</v>
      </c>
      <c r="J78" s="19">
        <f t="shared" si="1"/>
        <v>0</v>
      </c>
    </row>
    <row r="79" spans="1:10" outlineLevel="4" x14ac:dyDescent="0.25">
      <c r="A79" s="60" t="s">
        <v>228</v>
      </c>
      <c r="B79" s="61" t="s">
        <v>222</v>
      </c>
      <c r="C79" s="61" t="s">
        <v>296</v>
      </c>
      <c r="D79" s="61" t="s">
        <v>301</v>
      </c>
      <c r="E79" s="61" t="s">
        <v>229</v>
      </c>
      <c r="F79" s="61" t="s">
        <v>230</v>
      </c>
      <c r="G79" s="61" t="s">
        <v>302</v>
      </c>
      <c r="H79" s="63">
        <v>327000</v>
      </c>
      <c r="I79" s="63">
        <v>82916.600000000006</v>
      </c>
      <c r="J79" s="19">
        <f t="shared" si="1"/>
        <v>25.356758409785936</v>
      </c>
    </row>
    <row r="80" spans="1:10" outlineLevel="1" x14ac:dyDescent="0.25">
      <c r="A80" s="60" t="s">
        <v>303</v>
      </c>
      <c r="B80" s="61" t="s">
        <v>212</v>
      </c>
      <c r="C80" s="61" t="s">
        <v>304</v>
      </c>
      <c r="D80" s="61" t="s">
        <v>214</v>
      </c>
      <c r="E80" s="61" t="s">
        <v>212</v>
      </c>
      <c r="F80" s="61" t="s">
        <v>212</v>
      </c>
      <c r="G80" s="61"/>
      <c r="H80" s="62">
        <v>7129104.0700000003</v>
      </c>
      <c r="I80" s="62">
        <v>2425387.69</v>
      </c>
      <c r="J80" s="19">
        <f t="shared" si="1"/>
        <v>34.020932591042957</v>
      </c>
    </row>
    <row r="81" spans="1:10" ht="25.5" outlineLevel="2" x14ac:dyDescent="0.25">
      <c r="A81" s="60" t="s">
        <v>305</v>
      </c>
      <c r="B81" s="61" t="s">
        <v>212</v>
      </c>
      <c r="C81" s="61" t="s">
        <v>306</v>
      </c>
      <c r="D81" s="61" t="s">
        <v>214</v>
      </c>
      <c r="E81" s="61" t="s">
        <v>212</v>
      </c>
      <c r="F81" s="61" t="s">
        <v>212</v>
      </c>
      <c r="G81" s="61"/>
      <c r="H81" s="62">
        <v>6126249.0700000003</v>
      </c>
      <c r="I81" s="62">
        <v>2378587.69</v>
      </c>
      <c r="J81" s="19">
        <f t="shared" si="1"/>
        <v>38.8261669223971</v>
      </c>
    </row>
    <row r="82" spans="1:10" ht="63.75" outlineLevel="3" x14ac:dyDescent="0.25">
      <c r="A82" s="60" t="s">
        <v>307</v>
      </c>
      <c r="B82" s="61" t="s">
        <v>212</v>
      </c>
      <c r="C82" s="61" t="s">
        <v>306</v>
      </c>
      <c r="D82" s="61" t="s">
        <v>308</v>
      </c>
      <c r="E82" s="61" t="s">
        <v>212</v>
      </c>
      <c r="F82" s="61" t="s">
        <v>212</v>
      </c>
      <c r="G82" s="61"/>
      <c r="H82" s="62">
        <v>316770</v>
      </c>
      <c r="I82" s="62">
        <v>247074.75</v>
      </c>
      <c r="J82" s="19">
        <f t="shared" si="1"/>
        <v>77.998153234207791</v>
      </c>
    </row>
    <row r="83" spans="1:10" ht="25.5" outlineLevel="4" x14ac:dyDescent="0.25">
      <c r="A83" s="60" t="s">
        <v>244</v>
      </c>
      <c r="B83" s="61" t="s">
        <v>222</v>
      </c>
      <c r="C83" s="61" t="s">
        <v>306</v>
      </c>
      <c r="D83" s="61" t="s">
        <v>308</v>
      </c>
      <c r="E83" s="61" t="s">
        <v>229</v>
      </c>
      <c r="F83" s="61" t="s">
        <v>245</v>
      </c>
      <c r="G83" s="61"/>
      <c r="H83" s="63">
        <v>316770</v>
      </c>
      <c r="I83" s="63">
        <v>247074.75</v>
      </c>
      <c r="J83" s="19">
        <f t="shared" si="1"/>
        <v>77.998153234207791</v>
      </c>
    </row>
    <row r="84" spans="1:10" ht="51" outlineLevel="3" x14ac:dyDescent="0.25">
      <c r="A84" s="60" t="s">
        <v>309</v>
      </c>
      <c r="B84" s="61" t="s">
        <v>212</v>
      </c>
      <c r="C84" s="61" t="s">
        <v>306</v>
      </c>
      <c r="D84" s="61" t="s">
        <v>310</v>
      </c>
      <c r="E84" s="61" t="s">
        <v>212</v>
      </c>
      <c r="F84" s="61" t="s">
        <v>212</v>
      </c>
      <c r="G84" s="61"/>
      <c r="H84" s="62">
        <v>5359479.07</v>
      </c>
      <c r="I84" s="62">
        <v>1941744.62</v>
      </c>
      <c r="J84" s="19">
        <f t="shared" si="1"/>
        <v>36.230099877971909</v>
      </c>
    </row>
    <row r="85" spans="1:10" ht="25.5" outlineLevel="4" x14ac:dyDescent="0.25">
      <c r="A85" s="60" t="s">
        <v>244</v>
      </c>
      <c r="B85" s="61" t="s">
        <v>222</v>
      </c>
      <c r="C85" s="61" t="s">
        <v>306</v>
      </c>
      <c r="D85" s="61" t="s">
        <v>310</v>
      </c>
      <c r="E85" s="61" t="s">
        <v>229</v>
      </c>
      <c r="F85" s="61" t="s">
        <v>245</v>
      </c>
      <c r="G85" s="61"/>
      <c r="H85" s="63">
        <v>5359479.07</v>
      </c>
      <c r="I85" s="63">
        <v>1941744.62</v>
      </c>
      <c r="J85" s="19">
        <f t="shared" si="1"/>
        <v>36.230099877971909</v>
      </c>
    </row>
    <row r="86" spans="1:10" ht="51" outlineLevel="3" x14ac:dyDescent="0.25">
      <c r="A86" s="60" t="s">
        <v>311</v>
      </c>
      <c r="B86" s="61" t="s">
        <v>212</v>
      </c>
      <c r="C86" s="61" t="s">
        <v>306</v>
      </c>
      <c r="D86" s="61" t="s">
        <v>312</v>
      </c>
      <c r="E86" s="61" t="s">
        <v>212</v>
      </c>
      <c r="F86" s="61" t="s">
        <v>212</v>
      </c>
      <c r="G86" s="61"/>
      <c r="H86" s="62">
        <v>450000</v>
      </c>
      <c r="I86" s="62">
        <v>189768.32000000001</v>
      </c>
      <c r="J86" s="19">
        <f t="shared" si="1"/>
        <v>42.170737777777781</v>
      </c>
    </row>
    <row r="87" spans="1:10" ht="25.5" outlineLevel="4" x14ac:dyDescent="0.25">
      <c r="A87" s="60" t="s">
        <v>244</v>
      </c>
      <c r="B87" s="61" t="s">
        <v>222</v>
      </c>
      <c r="C87" s="61" t="s">
        <v>306</v>
      </c>
      <c r="D87" s="61" t="s">
        <v>312</v>
      </c>
      <c r="E87" s="61" t="s">
        <v>229</v>
      </c>
      <c r="F87" s="61" t="s">
        <v>245</v>
      </c>
      <c r="G87" s="61"/>
      <c r="H87" s="63">
        <v>250000</v>
      </c>
      <c r="I87" s="63">
        <v>189768.32000000001</v>
      </c>
      <c r="J87" s="19">
        <f t="shared" si="1"/>
        <v>75.907328000000007</v>
      </c>
    </row>
    <row r="88" spans="1:10" ht="25.5" outlineLevel="4" x14ac:dyDescent="0.25">
      <c r="A88" s="60" t="s">
        <v>246</v>
      </c>
      <c r="B88" s="61" t="s">
        <v>222</v>
      </c>
      <c r="C88" s="61" t="s">
        <v>306</v>
      </c>
      <c r="D88" s="61" t="s">
        <v>312</v>
      </c>
      <c r="E88" s="61" t="s">
        <v>229</v>
      </c>
      <c r="F88" s="61" t="s">
        <v>247</v>
      </c>
      <c r="G88" s="61"/>
      <c r="H88" s="63">
        <v>100000</v>
      </c>
      <c r="I88" s="63">
        <v>0</v>
      </c>
      <c r="J88" s="19">
        <f t="shared" si="1"/>
        <v>0</v>
      </c>
    </row>
    <row r="89" spans="1:10" ht="25.5" outlineLevel="4" x14ac:dyDescent="0.25">
      <c r="A89" s="60" t="s">
        <v>246</v>
      </c>
      <c r="B89" s="61" t="s">
        <v>222</v>
      </c>
      <c r="C89" s="61" t="s">
        <v>306</v>
      </c>
      <c r="D89" s="61" t="s">
        <v>312</v>
      </c>
      <c r="E89" s="61" t="s">
        <v>229</v>
      </c>
      <c r="F89" s="61" t="s">
        <v>247</v>
      </c>
      <c r="G89" s="61" t="s">
        <v>299</v>
      </c>
      <c r="H89" s="63">
        <v>100000</v>
      </c>
      <c r="I89" s="63">
        <v>0</v>
      </c>
      <c r="J89" s="19">
        <f t="shared" si="1"/>
        <v>0</v>
      </c>
    </row>
    <row r="90" spans="1:10" ht="25.5" outlineLevel="2" x14ac:dyDescent="0.25">
      <c r="A90" s="60" t="s">
        <v>313</v>
      </c>
      <c r="B90" s="61" t="s">
        <v>212</v>
      </c>
      <c r="C90" s="61" t="s">
        <v>314</v>
      </c>
      <c r="D90" s="61" t="s">
        <v>214</v>
      </c>
      <c r="E90" s="61" t="s">
        <v>212</v>
      </c>
      <c r="F90" s="61" t="s">
        <v>212</v>
      </c>
      <c r="G90" s="61"/>
      <c r="H90" s="62">
        <v>1002855</v>
      </c>
      <c r="I90" s="62">
        <v>46800</v>
      </c>
      <c r="J90" s="19">
        <f t="shared" si="1"/>
        <v>4.666676638197945</v>
      </c>
    </row>
    <row r="91" spans="1:10" ht="51" outlineLevel="3" x14ac:dyDescent="0.25">
      <c r="A91" s="60" t="s">
        <v>315</v>
      </c>
      <c r="B91" s="61" t="s">
        <v>212</v>
      </c>
      <c r="C91" s="61" t="s">
        <v>314</v>
      </c>
      <c r="D91" s="61" t="s">
        <v>316</v>
      </c>
      <c r="E91" s="61" t="s">
        <v>212</v>
      </c>
      <c r="F91" s="61" t="s">
        <v>212</v>
      </c>
      <c r="G91" s="61"/>
      <c r="H91" s="62">
        <v>10287</v>
      </c>
      <c r="I91" s="62">
        <v>0</v>
      </c>
      <c r="J91" s="19">
        <f t="shared" si="1"/>
        <v>0</v>
      </c>
    </row>
    <row r="92" spans="1:10" outlineLevel="4" x14ac:dyDescent="0.25">
      <c r="A92" s="60" t="s">
        <v>238</v>
      </c>
      <c r="B92" s="61" t="s">
        <v>222</v>
      </c>
      <c r="C92" s="61" t="s">
        <v>314</v>
      </c>
      <c r="D92" s="61" t="s">
        <v>316</v>
      </c>
      <c r="E92" s="61" t="s">
        <v>229</v>
      </c>
      <c r="F92" s="61" t="s">
        <v>239</v>
      </c>
      <c r="G92" s="61" t="s">
        <v>317</v>
      </c>
      <c r="H92" s="63">
        <v>1944</v>
      </c>
      <c r="I92" s="63">
        <v>0</v>
      </c>
      <c r="J92" s="19">
        <f t="shared" si="1"/>
        <v>0</v>
      </c>
    </row>
    <row r="93" spans="1:10" outlineLevel="4" x14ac:dyDescent="0.25">
      <c r="A93" s="60" t="s">
        <v>240</v>
      </c>
      <c r="B93" s="61" t="s">
        <v>222</v>
      </c>
      <c r="C93" s="61" t="s">
        <v>314</v>
      </c>
      <c r="D93" s="61" t="s">
        <v>316</v>
      </c>
      <c r="E93" s="61" t="s">
        <v>229</v>
      </c>
      <c r="F93" s="61" t="s">
        <v>241</v>
      </c>
      <c r="G93" s="61" t="s">
        <v>317</v>
      </c>
      <c r="H93" s="63">
        <v>6864</v>
      </c>
      <c r="I93" s="63">
        <v>0</v>
      </c>
      <c r="J93" s="19">
        <f t="shared" si="1"/>
        <v>0</v>
      </c>
    </row>
    <row r="94" spans="1:10" ht="25.5" outlineLevel="4" x14ac:dyDescent="0.25">
      <c r="A94" s="60" t="s">
        <v>231</v>
      </c>
      <c r="B94" s="61" t="s">
        <v>222</v>
      </c>
      <c r="C94" s="61" t="s">
        <v>314</v>
      </c>
      <c r="D94" s="61" t="s">
        <v>316</v>
      </c>
      <c r="E94" s="61" t="s">
        <v>229</v>
      </c>
      <c r="F94" s="61" t="s">
        <v>232</v>
      </c>
      <c r="G94" s="61" t="s">
        <v>317</v>
      </c>
      <c r="H94" s="63">
        <v>1479</v>
      </c>
      <c r="I94" s="63">
        <v>0</v>
      </c>
      <c r="J94" s="19">
        <f t="shared" si="1"/>
        <v>0</v>
      </c>
    </row>
    <row r="95" spans="1:10" ht="25.5" outlineLevel="3" x14ac:dyDescent="0.25">
      <c r="A95" s="60" t="s">
        <v>318</v>
      </c>
      <c r="B95" s="61" t="s">
        <v>212</v>
      </c>
      <c r="C95" s="61" t="s">
        <v>314</v>
      </c>
      <c r="D95" s="61" t="s">
        <v>319</v>
      </c>
      <c r="E95" s="61" t="s">
        <v>212</v>
      </c>
      <c r="F95" s="61" t="s">
        <v>212</v>
      </c>
      <c r="G95" s="61"/>
      <c r="H95" s="62">
        <v>293048</v>
      </c>
      <c r="I95" s="62">
        <v>46800</v>
      </c>
      <c r="J95" s="19">
        <f t="shared" si="1"/>
        <v>15.970079986896343</v>
      </c>
    </row>
    <row r="96" spans="1:10" outlineLevel="4" x14ac:dyDescent="0.25">
      <c r="A96" s="60" t="s">
        <v>228</v>
      </c>
      <c r="B96" s="61" t="s">
        <v>222</v>
      </c>
      <c r="C96" s="61" t="s">
        <v>314</v>
      </c>
      <c r="D96" s="61" t="s">
        <v>319</v>
      </c>
      <c r="E96" s="61" t="s">
        <v>229</v>
      </c>
      <c r="F96" s="61" t="s">
        <v>230</v>
      </c>
      <c r="G96" s="61"/>
      <c r="H96" s="63">
        <v>293048</v>
      </c>
      <c r="I96" s="63">
        <v>46800</v>
      </c>
      <c r="J96" s="19">
        <f t="shared" si="1"/>
        <v>15.970079986896343</v>
      </c>
    </row>
    <row r="97" spans="1:10" ht="51" outlineLevel="3" x14ac:dyDescent="0.25">
      <c r="A97" s="60" t="s">
        <v>320</v>
      </c>
      <c r="B97" s="61" t="s">
        <v>212</v>
      </c>
      <c r="C97" s="61" t="s">
        <v>314</v>
      </c>
      <c r="D97" s="61" t="s">
        <v>321</v>
      </c>
      <c r="E97" s="61" t="s">
        <v>212</v>
      </c>
      <c r="F97" s="61" t="s">
        <v>212</v>
      </c>
      <c r="G97" s="61"/>
      <c r="H97" s="62">
        <v>699520</v>
      </c>
      <c r="I97" s="62">
        <v>0</v>
      </c>
      <c r="J97" s="19">
        <f t="shared" si="1"/>
        <v>0</v>
      </c>
    </row>
    <row r="98" spans="1:10" outlineLevel="4" x14ac:dyDescent="0.25">
      <c r="A98" s="60" t="s">
        <v>228</v>
      </c>
      <c r="B98" s="61" t="s">
        <v>222</v>
      </c>
      <c r="C98" s="61" t="s">
        <v>314</v>
      </c>
      <c r="D98" s="61" t="s">
        <v>321</v>
      </c>
      <c r="E98" s="61" t="s">
        <v>229</v>
      </c>
      <c r="F98" s="61" t="s">
        <v>230</v>
      </c>
      <c r="G98" s="61" t="s">
        <v>302</v>
      </c>
      <c r="H98" s="63">
        <v>69952</v>
      </c>
      <c r="I98" s="63">
        <v>0</v>
      </c>
      <c r="J98" s="19">
        <f t="shared" si="1"/>
        <v>0</v>
      </c>
    </row>
    <row r="99" spans="1:10" outlineLevel="4" x14ac:dyDescent="0.25">
      <c r="A99" s="60" t="s">
        <v>228</v>
      </c>
      <c r="B99" s="61" t="s">
        <v>222</v>
      </c>
      <c r="C99" s="61" t="s">
        <v>314</v>
      </c>
      <c r="D99" s="61" t="s">
        <v>321</v>
      </c>
      <c r="E99" s="61" t="s">
        <v>229</v>
      </c>
      <c r="F99" s="61" t="s">
        <v>230</v>
      </c>
      <c r="G99" s="61" t="s">
        <v>322</v>
      </c>
      <c r="H99" s="63">
        <v>629568</v>
      </c>
      <c r="I99" s="63">
        <v>0</v>
      </c>
      <c r="J99" s="19">
        <f t="shared" si="1"/>
        <v>0</v>
      </c>
    </row>
    <row r="100" spans="1:10" ht="25.5" outlineLevel="1" x14ac:dyDescent="0.25">
      <c r="A100" s="60" t="s">
        <v>323</v>
      </c>
      <c r="B100" s="61" t="s">
        <v>212</v>
      </c>
      <c r="C100" s="61" t="s">
        <v>324</v>
      </c>
      <c r="D100" s="61" t="s">
        <v>214</v>
      </c>
      <c r="E100" s="61" t="s">
        <v>212</v>
      </c>
      <c r="F100" s="61" t="s">
        <v>212</v>
      </c>
      <c r="G100" s="61"/>
      <c r="H100" s="62">
        <v>17550974.219999999</v>
      </c>
      <c r="I100" s="62">
        <v>5004034.3600000003</v>
      </c>
      <c r="J100" s="19">
        <f t="shared" si="1"/>
        <v>28.511433594938072</v>
      </c>
    </row>
    <row r="101" spans="1:10" outlineLevel="2" x14ac:dyDescent="0.25">
      <c r="A101" s="60" t="s">
        <v>325</v>
      </c>
      <c r="B101" s="61" t="s">
        <v>212</v>
      </c>
      <c r="C101" s="61" t="s">
        <v>326</v>
      </c>
      <c r="D101" s="61" t="s">
        <v>214</v>
      </c>
      <c r="E101" s="61" t="s">
        <v>212</v>
      </c>
      <c r="F101" s="61" t="s">
        <v>212</v>
      </c>
      <c r="G101" s="61"/>
      <c r="H101" s="62">
        <v>380000</v>
      </c>
      <c r="I101" s="62">
        <v>186615.5</v>
      </c>
      <c r="J101" s="19">
        <f t="shared" si="1"/>
        <v>49.10934210526316</v>
      </c>
    </row>
    <row r="102" spans="1:10" ht="38.25" outlineLevel="3" x14ac:dyDescent="0.25">
      <c r="A102" s="60" t="s">
        <v>327</v>
      </c>
      <c r="B102" s="61" t="s">
        <v>212</v>
      </c>
      <c r="C102" s="61" t="s">
        <v>326</v>
      </c>
      <c r="D102" s="61" t="s">
        <v>328</v>
      </c>
      <c r="E102" s="61" t="s">
        <v>212</v>
      </c>
      <c r="F102" s="61" t="s">
        <v>212</v>
      </c>
      <c r="G102" s="61"/>
      <c r="H102" s="62">
        <v>380000</v>
      </c>
      <c r="I102" s="62">
        <v>186615.5</v>
      </c>
      <c r="J102" s="19">
        <f t="shared" si="1"/>
        <v>49.10934210526316</v>
      </c>
    </row>
    <row r="103" spans="1:10" ht="25.5" outlineLevel="4" x14ac:dyDescent="0.25">
      <c r="A103" s="60" t="s">
        <v>244</v>
      </c>
      <c r="B103" s="61" t="s">
        <v>222</v>
      </c>
      <c r="C103" s="61" t="s">
        <v>326</v>
      </c>
      <c r="D103" s="61" t="s">
        <v>328</v>
      </c>
      <c r="E103" s="61" t="s">
        <v>229</v>
      </c>
      <c r="F103" s="61" t="s">
        <v>245</v>
      </c>
      <c r="G103" s="61"/>
      <c r="H103" s="63">
        <v>380000</v>
      </c>
      <c r="I103" s="63">
        <v>186615.5</v>
      </c>
      <c r="J103" s="19">
        <f t="shared" si="1"/>
        <v>49.10934210526316</v>
      </c>
    </row>
    <row r="104" spans="1:10" outlineLevel="2" x14ac:dyDescent="0.25">
      <c r="A104" s="60" t="s">
        <v>329</v>
      </c>
      <c r="B104" s="61" t="s">
        <v>212</v>
      </c>
      <c r="C104" s="61" t="s">
        <v>330</v>
      </c>
      <c r="D104" s="61" t="s">
        <v>214</v>
      </c>
      <c r="E104" s="61" t="s">
        <v>212</v>
      </c>
      <c r="F104" s="61" t="s">
        <v>212</v>
      </c>
      <c r="G104" s="61"/>
      <c r="H104" s="62">
        <v>80000</v>
      </c>
      <c r="I104" s="62">
        <v>0</v>
      </c>
      <c r="J104" s="19">
        <f t="shared" si="1"/>
        <v>0</v>
      </c>
    </row>
    <row r="105" spans="1:10" ht="38.25" outlineLevel="3" x14ac:dyDescent="0.25">
      <c r="A105" s="60" t="s">
        <v>331</v>
      </c>
      <c r="B105" s="61" t="s">
        <v>212</v>
      </c>
      <c r="C105" s="61" t="s">
        <v>330</v>
      </c>
      <c r="D105" s="61" t="s">
        <v>332</v>
      </c>
      <c r="E105" s="61" t="s">
        <v>212</v>
      </c>
      <c r="F105" s="61" t="s">
        <v>212</v>
      </c>
      <c r="G105" s="61"/>
      <c r="H105" s="62">
        <v>25000</v>
      </c>
      <c r="I105" s="62">
        <v>0</v>
      </c>
      <c r="J105" s="19">
        <f t="shared" si="1"/>
        <v>0</v>
      </c>
    </row>
    <row r="106" spans="1:10" outlineLevel="4" x14ac:dyDescent="0.25">
      <c r="A106" s="60" t="s">
        <v>228</v>
      </c>
      <c r="B106" s="61" t="s">
        <v>222</v>
      </c>
      <c r="C106" s="61" t="s">
        <v>330</v>
      </c>
      <c r="D106" s="61" t="s">
        <v>332</v>
      </c>
      <c r="E106" s="61" t="s">
        <v>333</v>
      </c>
      <c r="F106" s="61" t="s">
        <v>230</v>
      </c>
      <c r="G106" s="61"/>
      <c r="H106" s="63">
        <v>15000</v>
      </c>
      <c r="I106" s="63">
        <v>0</v>
      </c>
      <c r="J106" s="19">
        <f t="shared" si="1"/>
        <v>0</v>
      </c>
    </row>
    <row r="107" spans="1:10" outlineLevel="4" x14ac:dyDescent="0.25">
      <c r="A107" s="60" t="s">
        <v>228</v>
      </c>
      <c r="B107" s="61" t="s">
        <v>222</v>
      </c>
      <c r="C107" s="61" t="s">
        <v>330</v>
      </c>
      <c r="D107" s="61" t="s">
        <v>332</v>
      </c>
      <c r="E107" s="61" t="s">
        <v>229</v>
      </c>
      <c r="F107" s="61" t="s">
        <v>230</v>
      </c>
      <c r="G107" s="61"/>
      <c r="H107" s="63">
        <v>10000</v>
      </c>
      <c r="I107" s="63">
        <v>0</v>
      </c>
      <c r="J107" s="19">
        <f t="shared" si="1"/>
        <v>0</v>
      </c>
    </row>
    <row r="108" spans="1:10" ht="51" outlineLevel="3" x14ac:dyDescent="0.25">
      <c r="A108" s="60" t="s">
        <v>334</v>
      </c>
      <c r="B108" s="61" t="s">
        <v>212</v>
      </c>
      <c r="C108" s="61" t="s">
        <v>330</v>
      </c>
      <c r="D108" s="61" t="s">
        <v>335</v>
      </c>
      <c r="E108" s="61" t="s">
        <v>212</v>
      </c>
      <c r="F108" s="61" t="s">
        <v>212</v>
      </c>
      <c r="G108" s="61"/>
      <c r="H108" s="62">
        <v>55000</v>
      </c>
      <c r="I108" s="62">
        <v>0</v>
      </c>
      <c r="J108" s="19">
        <f t="shared" si="1"/>
        <v>0</v>
      </c>
    </row>
    <row r="109" spans="1:10" outlineLevel="4" x14ac:dyDescent="0.25">
      <c r="A109" s="60" t="s">
        <v>228</v>
      </c>
      <c r="B109" s="61" t="s">
        <v>222</v>
      </c>
      <c r="C109" s="61" t="s">
        <v>330</v>
      </c>
      <c r="D109" s="61" t="s">
        <v>335</v>
      </c>
      <c r="E109" s="61" t="s">
        <v>333</v>
      </c>
      <c r="F109" s="61" t="s">
        <v>230</v>
      </c>
      <c r="G109" s="61"/>
      <c r="H109" s="63">
        <v>15000</v>
      </c>
      <c r="I109" s="63">
        <v>0</v>
      </c>
      <c r="J109" s="19">
        <f t="shared" si="1"/>
        <v>0</v>
      </c>
    </row>
    <row r="110" spans="1:10" ht="25.5" outlineLevel="4" x14ac:dyDescent="0.25">
      <c r="A110" s="60" t="s">
        <v>244</v>
      </c>
      <c r="B110" s="61" t="s">
        <v>222</v>
      </c>
      <c r="C110" s="61" t="s">
        <v>330</v>
      </c>
      <c r="D110" s="61" t="s">
        <v>335</v>
      </c>
      <c r="E110" s="61" t="s">
        <v>229</v>
      </c>
      <c r="F110" s="61" t="s">
        <v>245</v>
      </c>
      <c r="G110" s="61"/>
      <c r="H110" s="63">
        <v>30000</v>
      </c>
      <c r="I110" s="63">
        <v>0</v>
      </c>
      <c r="J110" s="19">
        <f t="shared" si="1"/>
        <v>0</v>
      </c>
    </row>
    <row r="111" spans="1:10" outlineLevel="4" x14ac:dyDescent="0.25">
      <c r="A111" s="60" t="s">
        <v>228</v>
      </c>
      <c r="B111" s="61" t="s">
        <v>222</v>
      </c>
      <c r="C111" s="61" t="s">
        <v>330</v>
      </c>
      <c r="D111" s="61" t="s">
        <v>335</v>
      </c>
      <c r="E111" s="61" t="s">
        <v>229</v>
      </c>
      <c r="F111" s="61" t="s">
        <v>230</v>
      </c>
      <c r="G111" s="61"/>
      <c r="H111" s="63">
        <v>10000</v>
      </c>
      <c r="I111" s="63">
        <v>0</v>
      </c>
      <c r="J111" s="19">
        <f t="shared" si="1"/>
        <v>0</v>
      </c>
    </row>
    <row r="112" spans="1:10" outlineLevel="2" x14ac:dyDescent="0.25">
      <c r="A112" s="60" t="s">
        <v>336</v>
      </c>
      <c r="B112" s="61" t="s">
        <v>212</v>
      </c>
      <c r="C112" s="61" t="s">
        <v>337</v>
      </c>
      <c r="D112" s="61" t="s">
        <v>214</v>
      </c>
      <c r="E112" s="61" t="s">
        <v>212</v>
      </c>
      <c r="F112" s="61" t="s">
        <v>212</v>
      </c>
      <c r="G112" s="61"/>
      <c r="H112" s="62">
        <v>17090974.219999999</v>
      </c>
      <c r="I112" s="62">
        <v>4817418.8600000003</v>
      </c>
      <c r="J112" s="19">
        <f t="shared" si="1"/>
        <v>28.186917831533659</v>
      </c>
    </row>
    <row r="113" spans="1:10" ht="25.5" outlineLevel="3" x14ac:dyDescent="0.25">
      <c r="A113" s="60" t="s">
        <v>338</v>
      </c>
      <c r="B113" s="61" t="s">
        <v>212</v>
      </c>
      <c r="C113" s="61" t="s">
        <v>337</v>
      </c>
      <c r="D113" s="61" t="s">
        <v>339</v>
      </c>
      <c r="E113" s="61" t="s">
        <v>212</v>
      </c>
      <c r="F113" s="61" t="s">
        <v>212</v>
      </c>
      <c r="G113" s="61"/>
      <c r="H113" s="62">
        <v>7214211.4900000002</v>
      </c>
      <c r="I113" s="62">
        <v>1557286.66</v>
      </c>
      <c r="J113" s="19">
        <f t="shared" si="1"/>
        <v>21.586373814499858</v>
      </c>
    </row>
    <row r="114" spans="1:10" ht="25.5" outlineLevel="4" x14ac:dyDescent="0.25">
      <c r="A114" s="60" t="s">
        <v>244</v>
      </c>
      <c r="B114" s="61" t="s">
        <v>222</v>
      </c>
      <c r="C114" s="61" t="s">
        <v>337</v>
      </c>
      <c r="D114" s="61" t="s">
        <v>339</v>
      </c>
      <c r="E114" s="61" t="s">
        <v>229</v>
      </c>
      <c r="F114" s="61" t="s">
        <v>245</v>
      </c>
      <c r="G114" s="61" t="s">
        <v>340</v>
      </c>
      <c r="H114" s="63">
        <v>3531627.62</v>
      </c>
      <c r="I114" s="63">
        <v>0</v>
      </c>
      <c r="J114" s="19">
        <f t="shared" si="1"/>
        <v>0</v>
      </c>
    </row>
    <row r="115" spans="1:10" ht="25.5" outlineLevel="4" x14ac:dyDescent="0.25">
      <c r="A115" s="60" t="s">
        <v>341</v>
      </c>
      <c r="B115" s="61" t="s">
        <v>222</v>
      </c>
      <c r="C115" s="61" t="s">
        <v>337</v>
      </c>
      <c r="D115" s="61" t="s">
        <v>339</v>
      </c>
      <c r="E115" s="61" t="s">
        <v>229</v>
      </c>
      <c r="F115" s="61" t="s">
        <v>342</v>
      </c>
      <c r="G115" s="61" t="s">
        <v>340</v>
      </c>
      <c r="H115" s="63">
        <v>3682583.87</v>
      </c>
      <c r="I115" s="63">
        <v>1557286.66</v>
      </c>
      <c r="J115" s="19">
        <f t="shared" si="1"/>
        <v>42.287880330068347</v>
      </c>
    </row>
    <row r="116" spans="1:10" ht="38.25" outlineLevel="3" x14ac:dyDescent="0.25">
      <c r="A116" s="60" t="s">
        <v>343</v>
      </c>
      <c r="B116" s="61" t="s">
        <v>212</v>
      </c>
      <c r="C116" s="61" t="s">
        <v>337</v>
      </c>
      <c r="D116" s="61" t="s">
        <v>344</v>
      </c>
      <c r="E116" s="61" t="s">
        <v>212</v>
      </c>
      <c r="F116" s="61" t="s">
        <v>212</v>
      </c>
      <c r="G116" s="61"/>
      <c r="H116" s="62">
        <v>2167869.11</v>
      </c>
      <c r="I116" s="62">
        <v>0</v>
      </c>
      <c r="J116" s="19">
        <f t="shared" si="1"/>
        <v>0</v>
      </c>
    </row>
    <row r="117" spans="1:10" ht="25.5" outlineLevel="4" x14ac:dyDescent="0.25">
      <c r="A117" s="60" t="s">
        <v>244</v>
      </c>
      <c r="B117" s="61" t="s">
        <v>222</v>
      </c>
      <c r="C117" s="61" t="s">
        <v>337</v>
      </c>
      <c r="D117" s="61" t="s">
        <v>344</v>
      </c>
      <c r="E117" s="61" t="s">
        <v>229</v>
      </c>
      <c r="F117" s="61" t="s">
        <v>245</v>
      </c>
      <c r="G117" s="61" t="s">
        <v>299</v>
      </c>
      <c r="H117" s="63">
        <v>82456.45</v>
      </c>
      <c r="I117" s="63">
        <v>0</v>
      </c>
      <c r="J117" s="19">
        <f t="shared" si="1"/>
        <v>0</v>
      </c>
    </row>
    <row r="118" spans="1:10" ht="25.5" outlineLevel="4" x14ac:dyDescent="0.25">
      <c r="A118" s="60" t="s">
        <v>244</v>
      </c>
      <c r="B118" s="61" t="s">
        <v>222</v>
      </c>
      <c r="C118" s="61" t="s">
        <v>337</v>
      </c>
      <c r="D118" s="61" t="s">
        <v>344</v>
      </c>
      <c r="E118" s="61" t="s">
        <v>229</v>
      </c>
      <c r="F118" s="61" t="s">
        <v>245</v>
      </c>
      <c r="G118" s="61" t="s">
        <v>302</v>
      </c>
      <c r="H118" s="63">
        <v>76910.67</v>
      </c>
      <c r="I118" s="63">
        <v>0</v>
      </c>
      <c r="J118" s="19">
        <f t="shared" si="1"/>
        <v>0</v>
      </c>
    </row>
    <row r="119" spans="1:10" ht="25.5" outlineLevel="4" x14ac:dyDescent="0.25">
      <c r="A119" s="60" t="s">
        <v>244</v>
      </c>
      <c r="B119" s="61" t="s">
        <v>222</v>
      </c>
      <c r="C119" s="61" t="s">
        <v>337</v>
      </c>
      <c r="D119" s="61" t="s">
        <v>344</v>
      </c>
      <c r="E119" s="61" t="s">
        <v>229</v>
      </c>
      <c r="F119" s="61" t="s">
        <v>245</v>
      </c>
      <c r="G119" s="61" t="s">
        <v>345</v>
      </c>
      <c r="H119" s="63">
        <v>2008501.99</v>
      </c>
      <c r="I119" s="63">
        <v>0</v>
      </c>
      <c r="J119" s="19">
        <f t="shared" si="1"/>
        <v>0</v>
      </c>
    </row>
    <row r="120" spans="1:10" outlineLevel="3" x14ac:dyDescent="0.25">
      <c r="A120" s="60" t="s">
        <v>300</v>
      </c>
      <c r="B120" s="61" t="s">
        <v>212</v>
      </c>
      <c r="C120" s="61" t="s">
        <v>337</v>
      </c>
      <c r="D120" s="61" t="s">
        <v>346</v>
      </c>
      <c r="E120" s="61" t="s">
        <v>212</v>
      </c>
      <c r="F120" s="61" t="s">
        <v>212</v>
      </c>
      <c r="G120" s="61"/>
      <c r="H120" s="62">
        <v>7708893.6200000001</v>
      </c>
      <c r="I120" s="62">
        <v>3260132.2</v>
      </c>
      <c r="J120" s="19">
        <f t="shared" si="1"/>
        <v>42.290532996095493</v>
      </c>
    </row>
    <row r="121" spans="1:10" ht="25.5" outlineLevel="4" x14ac:dyDescent="0.25">
      <c r="A121" s="60" t="s">
        <v>244</v>
      </c>
      <c r="B121" s="61" t="s">
        <v>222</v>
      </c>
      <c r="C121" s="61" t="s">
        <v>337</v>
      </c>
      <c r="D121" s="61" t="s">
        <v>346</v>
      </c>
      <c r="E121" s="61" t="s">
        <v>229</v>
      </c>
      <c r="F121" s="61" t="s">
        <v>245</v>
      </c>
      <c r="G121" s="61"/>
      <c r="H121" s="63">
        <v>4795900.62</v>
      </c>
      <c r="I121" s="63">
        <v>1642682.54</v>
      </c>
      <c r="J121" s="19">
        <f t="shared" si="1"/>
        <v>34.251805242786702</v>
      </c>
    </row>
    <row r="122" spans="1:10" outlineLevel="4" x14ac:dyDescent="0.25">
      <c r="A122" s="60" t="s">
        <v>228</v>
      </c>
      <c r="B122" s="61" t="s">
        <v>222</v>
      </c>
      <c r="C122" s="61" t="s">
        <v>337</v>
      </c>
      <c r="D122" s="61" t="s">
        <v>346</v>
      </c>
      <c r="E122" s="61" t="s">
        <v>229</v>
      </c>
      <c r="F122" s="61" t="s">
        <v>230</v>
      </c>
      <c r="G122" s="61"/>
      <c r="H122" s="63">
        <v>120000</v>
      </c>
      <c r="I122" s="63">
        <v>29000</v>
      </c>
      <c r="J122" s="19">
        <f t="shared" si="1"/>
        <v>24.166666666666668</v>
      </c>
    </row>
    <row r="123" spans="1:10" ht="25.5" outlineLevel="4" x14ac:dyDescent="0.25">
      <c r="A123" s="60" t="s">
        <v>231</v>
      </c>
      <c r="B123" s="61" t="s">
        <v>222</v>
      </c>
      <c r="C123" s="61" t="s">
        <v>337</v>
      </c>
      <c r="D123" s="61" t="s">
        <v>346</v>
      </c>
      <c r="E123" s="61" t="s">
        <v>229</v>
      </c>
      <c r="F123" s="61" t="s">
        <v>232</v>
      </c>
      <c r="G123" s="61"/>
      <c r="H123" s="63">
        <v>200000</v>
      </c>
      <c r="I123" s="63">
        <v>152000</v>
      </c>
      <c r="J123" s="19">
        <f t="shared" si="1"/>
        <v>76</v>
      </c>
    </row>
    <row r="124" spans="1:10" outlineLevel="4" x14ac:dyDescent="0.25">
      <c r="A124" s="60" t="s">
        <v>242</v>
      </c>
      <c r="B124" s="61" t="s">
        <v>222</v>
      </c>
      <c r="C124" s="61" t="s">
        <v>337</v>
      </c>
      <c r="D124" s="61" t="s">
        <v>346</v>
      </c>
      <c r="E124" s="61" t="s">
        <v>250</v>
      </c>
      <c r="F124" s="61" t="s">
        <v>243</v>
      </c>
      <c r="G124" s="61"/>
      <c r="H124" s="63">
        <v>2577993</v>
      </c>
      <c r="I124" s="63">
        <v>1428370.23</v>
      </c>
      <c r="J124" s="19">
        <f t="shared" si="1"/>
        <v>55.406288147407693</v>
      </c>
    </row>
    <row r="125" spans="1:10" ht="38.25" outlineLevel="4" x14ac:dyDescent="0.25">
      <c r="A125" s="60" t="s">
        <v>347</v>
      </c>
      <c r="B125" s="61" t="s">
        <v>222</v>
      </c>
      <c r="C125" s="61" t="s">
        <v>337</v>
      </c>
      <c r="D125" s="61" t="s">
        <v>346</v>
      </c>
      <c r="E125" s="61" t="s">
        <v>276</v>
      </c>
      <c r="F125" s="61" t="s">
        <v>348</v>
      </c>
      <c r="G125" s="61"/>
      <c r="H125" s="63">
        <v>15000</v>
      </c>
      <c r="I125" s="63">
        <v>8079.43</v>
      </c>
      <c r="J125" s="19">
        <f t="shared" si="1"/>
        <v>53.862866666666662</v>
      </c>
    </row>
    <row r="126" spans="1:10" outlineLevel="1" x14ac:dyDescent="0.25">
      <c r="A126" s="60" t="s">
        <v>349</v>
      </c>
      <c r="B126" s="61" t="s">
        <v>212</v>
      </c>
      <c r="C126" s="61" t="s">
        <v>350</v>
      </c>
      <c r="D126" s="61" t="s">
        <v>214</v>
      </c>
      <c r="E126" s="61" t="s">
        <v>212</v>
      </c>
      <c r="F126" s="61" t="s">
        <v>212</v>
      </c>
      <c r="G126" s="61"/>
      <c r="H126" s="62">
        <v>10000</v>
      </c>
      <c r="I126" s="62">
        <v>0</v>
      </c>
      <c r="J126" s="19">
        <f t="shared" si="1"/>
        <v>0</v>
      </c>
    </row>
    <row r="127" spans="1:10" ht="25.5" outlineLevel="2" x14ac:dyDescent="0.25">
      <c r="A127" s="60" t="s">
        <v>351</v>
      </c>
      <c r="B127" s="61" t="s">
        <v>212</v>
      </c>
      <c r="C127" s="61" t="s">
        <v>352</v>
      </c>
      <c r="D127" s="61" t="s">
        <v>214</v>
      </c>
      <c r="E127" s="61" t="s">
        <v>212</v>
      </c>
      <c r="F127" s="61" t="s">
        <v>212</v>
      </c>
      <c r="G127" s="61"/>
      <c r="H127" s="62">
        <v>10000</v>
      </c>
      <c r="I127" s="62">
        <v>0</v>
      </c>
      <c r="J127" s="19">
        <f t="shared" si="1"/>
        <v>0</v>
      </c>
    </row>
    <row r="128" spans="1:10" ht="51" outlineLevel="3" x14ac:dyDescent="0.25">
      <c r="A128" s="60" t="s">
        <v>262</v>
      </c>
      <c r="B128" s="61" t="s">
        <v>212</v>
      </c>
      <c r="C128" s="61" t="s">
        <v>352</v>
      </c>
      <c r="D128" s="61" t="s">
        <v>263</v>
      </c>
      <c r="E128" s="61" t="s">
        <v>212</v>
      </c>
      <c r="F128" s="61" t="s">
        <v>212</v>
      </c>
      <c r="G128" s="61"/>
      <c r="H128" s="62">
        <v>10000</v>
      </c>
      <c r="I128" s="62">
        <v>0</v>
      </c>
      <c r="J128" s="19">
        <f t="shared" si="1"/>
        <v>0</v>
      </c>
    </row>
    <row r="129" spans="1:10" outlineLevel="4" x14ac:dyDescent="0.25">
      <c r="A129" s="60" t="s">
        <v>228</v>
      </c>
      <c r="B129" s="61" t="s">
        <v>222</v>
      </c>
      <c r="C129" s="61" t="s">
        <v>352</v>
      </c>
      <c r="D129" s="61" t="s">
        <v>263</v>
      </c>
      <c r="E129" s="61" t="s">
        <v>229</v>
      </c>
      <c r="F129" s="61" t="s">
        <v>230</v>
      </c>
      <c r="G129" s="61"/>
      <c r="H129" s="63">
        <v>10000</v>
      </c>
      <c r="I129" s="63">
        <v>0</v>
      </c>
      <c r="J129" s="19">
        <f t="shared" si="1"/>
        <v>0</v>
      </c>
    </row>
    <row r="130" spans="1:10" outlineLevel="1" x14ac:dyDescent="0.25">
      <c r="A130" s="60" t="s">
        <v>353</v>
      </c>
      <c r="B130" s="61" t="s">
        <v>212</v>
      </c>
      <c r="C130" s="61" t="s">
        <v>354</v>
      </c>
      <c r="D130" s="61" t="s">
        <v>214</v>
      </c>
      <c r="E130" s="61" t="s">
        <v>212</v>
      </c>
      <c r="F130" s="61" t="s">
        <v>212</v>
      </c>
      <c r="G130" s="61"/>
      <c r="H130" s="62">
        <v>2161715</v>
      </c>
      <c r="I130" s="62">
        <v>1138484</v>
      </c>
      <c r="J130" s="19">
        <f t="shared" si="1"/>
        <v>52.665776940993617</v>
      </c>
    </row>
    <row r="131" spans="1:10" outlineLevel="2" x14ac:dyDescent="0.25">
      <c r="A131" s="60" t="s">
        <v>355</v>
      </c>
      <c r="B131" s="61" t="s">
        <v>212</v>
      </c>
      <c r="C131" s="61" t="s">
        <v>356</v>
      </c>
      <c r="D131" s="61" t="s">
        <v>214</v>
      </c>
      <c r="E131" s="61" t="s">
        <v>212</v>
      </c>
      <c r="F131" s="61" t="s">
        <v>212</v>
      </c>
      <c r="G131" s="61"/>
      <c r="H131" s="62">
        <v>2161715</v>
      </c>
      <c r="I131" s="62">
        <v>1138484</v>
      </c>
      <c r="J131" s="19">
        <f t="shared" si="1"/>
        <v>52.665776940993617</v>
      </c>
    </row>
    <row r="132" spans="1:10" ht="25.5" outlineLevel="3" x14ac:dyDescent="0.25">
      <c r="A132" s="60" t="s">
        <v>357</v>
      </c>
      <c r="B132" s="61" t="s">
        <v>212</v>
      </c>
      <c r="C132" s="61" t="s">
        <v>356</v>
      </c>
      <c r="D132" s="61" t="s">
        <v>358</v>
      </c>
      <c r="E132" s="61" t="s">
        <v>212</v>
      </c>
      <c r="F132" s="61" t="s">
        <v>212</v>
      </c>
      <c r="G132" s="61"/>
      <c r="H132" s="62">
        <v>1000000</v>
      </c>
      <c r="I132" s="62">
        <v>1000000</v>
      </c>
      <c r="J132" s="19">
        <f t="shared" si="1"/>
        <v>100</v>
      </c>
    </row>
    <row r="133" spans="1:10" ht="25.5" outlineLevel="4" x14ac:dyDescent="0.25">
      <c r="A133" s="60" t="s">
        <v>246</v>
      </c>
      <c r="B133" s="61" t="s">
        <v>222</v>
      </c>
      <c r="C133" s="61" t="s">
        <v>356</v>
      </c>
      <c r="D133" s="61" t="s">
        <v>358</v>
      </c>
      <c r="E133" s="61" t="s">
        <v>229</v>
      </c>
      <c r="F133" s="61" t="s">
        <v>247</v>
      </c>
      <c r="G133" s="61" t="s">
        <v>359</v>
      </c>
      <c r="H133" s="63">
        <v>1000000</v>
      </c>
      <c r="I133" s="63">
        <v>1000000</v>
      </c>
      <c r="J133" s="19">
        <f t="shared" si="1"/>
        <v>100</v>
      </c>
    </row>
    <row r="134" spans="1:10" ht="51" outlineLevel="3" x14ac:dyDescent="0.25">
      <c r="A134" s="60" t="s">
        <v>360</v>
      </c>
      <c r="B134" s="61" t="s">
        <v>212</v>
      </c>
      <c r="C134" s="61" t="s">
        <v>356</v>
      </c>
      <c r="D134" s="61" t="s">
        <v>361</v>
      </c>
      <c r="E134" s="61" t="s">
        <v>212</v>
      </c>
      <c r="F134" s="61" t="s">
        <v>212</v>
      </c>
      <c r="G134" s="61"/>
      <c r="H134" s="62">
        <v>1023231</v>
      </c>
      <c r="I134" s="62">
        <v>0</v>
      </c>
      <c r="J134" s="19">
        <f t="shared" si="1"/>
        <v>0</v>
      </c>
    </row>
    <row r="135" spans="1:10" ht="25.5" outlineLevel="4" x14ac:dyDescent="0.25">
      <c r="A135" s="60" t="s">
        <v>244</v>
      </c>
      <c r="B135" s="61" t="s">
        <v>222</v>
      </c>
      <c r="C135" s="61" t="s">
        <v>356</v>
      </c>
      <c r="D135" s="61" t="s">
        <v>361</v>
      </c>
      <c r="E135" s="61" t="s">
        <v>229</v>
      </c>
      <c r="F135" s="61" t="s">
        <v>245</v>
      </c>
      <c r="G135" s="61" t="s">
        <v>362</v>
      </c>
      <c r="H135" s="63">
        <v>789233</v>
      </c>
      <c r="I135" s="63">
        <v>0</v>
      </c>
      <c r="J135" s="19">
        <f t="shared" si="1"/>
        <v>0</v>
      </c>
    </row>
    <row r="136" spans="1:10" ht="25.5" outlineLevel="4" x14ac:dyDescent="0.25">
      <c r="A136" s="60" t="s">
        <v>244</v>
      </c>
      <c r="B136" s="61" t="s">
        <v>222</v>
      </c>
      <c r="C136" s="61" t="s">
        <v>356</v>
      </c>
      <c r="D136" s="61" t="s">
        <v>361</v>
      </c>
      <c r="E136" s="61" t="s">
        <v>229</v>
      </c>
      <c r="F136" s="61" t="s">
        <v>245</v>
      </c>
      <c r="G136" s="61" t="s">
        <v>299</v>
      </c>
      <c r="H136" s="63">
        <v>100000</v>
      </c>
      <c r="I136" s="63">
        <v>0</v>
      </c>
      <c r="J136" s="19">
        <f t="shared" ref="J136:J199" si="2">I136/H136*100</f>
        <v>0</v>
      </c>
    </row>
    <row r="137" spans="1:10" ht="25.5" outlineLevel="4" x14ac:dyDescent="0.25">
      <c r="A137" s="60" t="s">
        <v>244</v>
      </c>
      <c r="B137" s="61" t="s">
        <v>222</v>
      </c>
      <c r="C137" s="61" t="s">
        <v>356</v>
      </c>
      <c r="D137" s="61" t="s">
        <v>361</v>
      </c>
      <c r="E137" s="61" t="s">
        <v>229</v>
      </c>
      <c r="F137" s="61" t="s">
        <v>245</v>
      </c>
      <c r="G137" s="61" t="s">
        <v>302</v>
      </c>
      <c r="H137" s="63">
        <v>133998</v>
      </c>
      <c r="I137" s="63">
        <v>0</v>
      </c>
      <c r="J137" s="19">
        <f t="shared" si="2"/>
        <v>0</v>
      </c>
    </row>
    <row r="138" spans="1:10" ht="38.25" outlineLevel="3" x14ac:dyDescent="0.25">
      <c r="A138" s="60" t="s">
        <v>363</v>
      </c>
      <c r="B138" s="61" t="s">
        <v>212</v>
      </c>
      <c r="C138" s="61" t="s">
        <v>356</v>
      </c>
      <c r="D138" s="61" t="s">
        <v>364</v>
      </c>
      <c r="E138" s="61" t="s">
        <v>212</v>
      </c>
      <c r="F138" s="61" t="s">
        <v>212</v>
      </c>
      <c r="G138" s="61"/>
      <c r="H138" s="62">
        <v>138484</v>
      </c>
      <c r="I138" s="62">
        <v>138484</v>
      </c>
      <c r="J138" s="19">
        <f t="shared" si="2"/>
        <v>100</v>
      </c>
    </row>
    <row r="139" spans="1:10" ht="25.5" outlineLevel="4" x14ac:dyDescent="0.25">
      <c r="A139" s="60" t="s">
        <v>246</v>
      </c>
      <c r="B139" s="61" t="s">
        <v>222</v>
      </c>
      <c r="C139" s="61" t="s">
        <v>356</v>
      </c>
      <c r="D139" s="61" t="s">
        <v>364</v>
      </c>
      <c r="E139" s="61" t="s">
        <v>229</v>
      </c>
      <c r="F139" s="61" t="s">
        <v>247</v>
      </c>
      <c r="G139" s="61" t="s">
        <v>365</v>
      </c>
      <c r="H139" s="63">
        <v>138484</v>
      </c>
      <c r="I139" s="63">
        <v>138484</v>
      </c>
      <c r="J139" s="19">
        <f t="shared" si="2"/>
        <v>100</v>
      </c>
    </row>
    <row r="140" spans="1:10" outlineLevel="1" x14ac:dyDescent="0.25">
      <c r="A140" s="60" t="s">
        <v>366</v>
      </c>
      <c r="B140" s="61" t="s">
        <v>212</v>
      </c>
      <c r="C140" s="61" t="s">
        <v>367</v>
      </c>
      <c r="D140" s="61" t="s">
        <v>214</v>
      </c>
      <c r="E140" s="61" t="s">
        <v>212</v>
      </c>
      <c r="F140" s="61" t="s">
        <v>212</v>
      </c>
      <c r="G140" s="61"/>
      <c r="H140" s="62">
        <v>604760</v>
      </c>
      <c r="I140" s="62">
        <v>268276.84999999998</v>
      </c>
      <c r="J140" s="19">
        <f t="shared" si="2"/>
        <v>44.360878695680924</v>
      </c>
    </row>
    <row r="141" spans="1:10" outlineLevel="2" x14ac:dyDescent="0.25">
      <c r="A141" s="60" t="s">
        <v>368</v>
      </c>
      <c r="B141" s="61" t="s">
        <v>212</v>
      </c>
      <c r="C141" s="61" t="s">
        <v>369</v>
      </c>
      <c r="D141" s="61" t="s">
        <v>214</v>
      </c>
      <c r="E141" s="61" t="s">
        <v>212</v>
      </c>
      <c r="F141" s="61" t="s">
        <v>212</v>
      </c>
      <c r="G141" s="61"/>
      <c r="H141" s="62">
        <v>240000</v>
      </c>
      <c r="I141" s="62">
        <v>70885.05</v>
      </c>
      <c r="J141" s="19">
        <f t="shared" si="2"/>
        <v>29.5354375</v>
      </c>
    </row>
    <row r="142" spans="1:10" ht="38.25" outlineLevel="3" x14ac:dyDescent="0.25">
      <c r="A142" s="60" t="s">
        <v>370</v>
      </c>
      <c r="B142" s="61" t="s">
        <v>212</v>
      </c>
      <c r="C142" s="61" t="s">
        <v>369</v>
      </c>
      <c r="D142" s="61" t="s">
        <v>371</v>
      </c>
      <c r="E142" s="61" t="s">
        <v>212</v>
      </c>
      <c r="F142" s="61" t="s">
        <v>212</v>
      </c>
      <c r="G142" s="61"/>
      <c r="H142" s="62">
        <v>240000</v>
      </c>
      <c r="I142" s="62">
        <v>70885.05</v>
      </c>
      <c r="J142" s="19">
        <f t="shared" si="2"/>
        <v>29.5354375</v>
      </c>
    </row>
    <row r="143" spans="1:10" ht="38.25" outlineLevel="4" x14ac:dyDescent="0.25">
      <c r="A143" s="60" t="s">
        <v>372</v>
      </c>
      <c r="B143" s="61" t="s">
        <v>222</v>
      </c>
      <c r="C143" s="61" t="s">
        <v>369</v>
      </c>
      <c r="D143" s="61" t="s">
        <v>371</v>
      </c>
      <c r="E143" s="61" t="s">
        <v>373</v>
      </c>
      <c r="F143" s="61" t="s">
        <v>374</v>
      </c>
      <c r="G143" s="61"/>
      <c r="H143" s="63">
        <v>240000</v>
      </c>
      <c r="I143" s="63">
        <v>70885.05</v>
      </c>
      <c r="J143" s="19">
        <f t="shared" si="2"/>
        <v>29.5354375</v>
      </c>
    </row>
    <row r="144" spans="1:10" outlineLevel="2" x14ac:dyDescent="0.25">
      <c r="A144" s="60" t="s">
        <v>375</v>
      </c>
      <c r="B144" s="61" t="s">
        <v>212</v>
      </c>
      <c r="C144" s="61" t="s">
        <v>376</v>
      </c>
      <c r="D144" s="61" t="s">
        <v>214</v>
      </c>
      <c r="E144" s="61" t="s">
        <v>212</v>
      </c>
      <c r="F144" s="61" t="s">
        <v>212</v>
      </c>
      <c r="G144" s="61"/>
      <c r="H144" s="62">
        <v>96960</v>
      </c>
      <c r="I144" s="62">
        <v>49974.8</v>
      </c>
      <c r="J144" s="19">
        <f t="shared" si="2"/>
        <v>51.541666666666671</v>
      </c>
    </row>
    <row r="145" spans="1:10" ht="63.75" outlineLevel="3" x14ac:dyDescent="0.25">
      <c r="A145" s="60" t="s">
        <v>377</v>
      </c>
      <c r="B145" s="61" t="s">
        <v>212</v>
      </c>
      <c r="C145" s="61" t="s">
        <v>376</v>
      </c>
      <c r="D145" s="61" t="s">
        <v>378</v>
      </c>
      <c r="E145" s="61" t="s">
        <v>212</v>
      </c>
      <c r="F145" s="61" t="s">
        <v>212</v>
      </c>
      <c r="G145" s="61"/>
      <c r="H145" s="62">
        <v>96960</v>
      </c>
      <c r="I145" s="62">
        <v>49974.8</v>
      </c>
      <c r="J145" s="19">
        <f t="shared" si="2"/>
        <v>51.541666666666671</v>
      </c>
    </row>
    <row r="146" spans="1:10" ht="38.25" outlineLevel="4" x14ac:dyDescent="0.25">
      <c r="A146" s="60" t="s">
        <v>379</v>
      </c>
      <c r="B146" s="61" t="s">
        <v>222</v>
      </c>
      <c r="C146" s="61" t="s">
        <v>376</v>
      </c>
      <c r="D146" s="61" t="s">
        <v>378</v>
      </c>
      <c r="E146" s="61" t="s">
        <v>380</v>
      </c>
      <c r="F146" s="61" t="s">
        <v>381</v>
      </c>
      <c r="G146" s="61"/>
      <c r="H146" s="63">
        <v>96960</v>
      </c>
      <c r="I146" s="63">
        <v>49974.8</v>
      </c>
      <c r="J146" s="19">
        <f t="shared" si="2"/>
        <v>51.541666666666671</v>
      </c>
    </row>
    <row r="147" spans="1:10" ht="25.5" outlineLevel="2" x14ac:dyDescent="0.25">
      <c r="A147" s="60" t="s">
        <v>382</v>
      </c>
      <c r="B147" s="61" t="s">
        <v>212</v>
      </c>
      <c r="C147" s="61" t="s">
        <v>383</v>
      </c>
      <c r="D147" s="61" t="s">
        <v>214</v>
      </c>
      <c r="E147" s="61" t="s">
        <v>212</v>
      </c>
      <c r="F147" s="61" t="s">
        <v>212</v>
      </c>
      <c r="G147" s="61"/>
      <c r="H147" s="62">
        <v>267800</v>
      </c>
      <c r="I147" s="62">
        <v>147417</v>
      </c>
      <c r="J147" s="19">
        <f t="shared" si="2"/>
        <v>55.047423450336076</v>
      </c>
    </row>
    <row r="148" spans="1:10" ht="25.5" outlineLevel="3" x14ac:dyDescent="0.25">
      <c r="A148" s="60" t="s">
        <v>384</v>
      </c>
      <c r="B148" s="61" t="s">
        <v>212</v>
      </c>
      <c r="C148" s="61" t="s">
        <v>383</v>
      </c>
      <c r="D148" s="61" t="s">
        <v>385</v>
      </c>
      <c r="E148" s="61" t="s">
        <v>212</v>
      </c>
      <c r="F148" s="61" t="s">
        <v>212</v>
      </c>
      <c r="G148" s="61"/>
      <c r="H148" s="62">
        <v>267800</v>
      </c>
      <c r="I148" s="62">
        <v>147417</v>
      </c>
      <c r="J148" s="19">
        <f t="shared" si="2"/>
        <v>55.047423450336076</v>
      </c>
    </row>
    <row r="149" spans="1:10" ht="25.5" outlineLevel="4" x14ac:dyDescent="0.25">
      <c r="A149" s="60" t="s">
        <v>246</v>
      </c>
      <c r="B149" s="61" t="s">
        <v>222</v>
      </c>
      <c r="C149" s="61" t="s">
        <v>383</v>
      </c>
      <c r="D149" s="61" t="s">
        <v>385</v>
      </c>
      <c r="E149" s="61" t="s">
        <v>229</v>
      </c>
      <c r="F149" s="61" t="s">
        <v>247</v>
      </c>
      <c r="G149" s="61"/>
      <c r="H149" s="63">
        <v>20000</v>
      </c>
      <c r="I149" s="63">
        <v>0</v>
      </c>
      <c r="J149" s="19">
        <f t="shared" si="2"/>
        <v>0</v>
      </c>
    </row>
    <row r="150" spans="1:10" ht="25.5" outlineLevel="4" x14ac:dyDescent="0.25">
      <c r="A150" s="60" t="s">
        <v>386</v>
      </c>
      <c r="B150" s="61" t="s">
        <v>222</v>
      </c>
      <c r="C150" s="61" t="s">
        <v>383</v>
      </c>
      <c r="D150" s="61" t="s">
        <v>385</v>
      </c>
      <c r="E150" s="61" t="s">
        <v>387</v>
      </c>
      <c r="F150" s="61" t="s">
        <v>388</v>
      </c>
      <c r="G150" s="61"/>
      <c r="H150" s="63">
        <v>10000</v>
      </c>
      <c r="I150" s="63">
        <v>0</v>
      </c>
      <c r="J150" s="19">
        <f t="shared" si="2"/>
        <v>0</v>
      </c>
    </row>
    <row r="151" spans="1:10" ht="51" outlineLevel="4" x14ac:dyDescent="0.25">
      <c r="A151" s="60" t="s">
        <v>389</v>
      </c>
      <c r="B151" s="61" t="s">
        <v>222</v>
      </c>
      <c r="C151" s="61" t="s">
        <v>383</v>
      </c>
      <c r="D151" s="61" t="s">
        <v>385</v>
      </c>
      <c r="E151" s="61" t="s">
        <v>390</v>
      </c>
      <c r="F151" s="61" t="s">
        <v>391</v>
      </c>
      <c r="G151" s="61"/>
      <c r="H151" s="63">
        <v>237800</v>
      </c>
      <c r="I151" s="63">
        <v>147417</v>
      </c>
      <c r="J151" s="19">
        <f t="shared" si="2"/>
        <v>61.992010092514718</v>
      </c>
    </row>
    <row r="152" spans="1:10" outlineLevel="1" x14ac:dyDescent="0.25">
      <c r="A152" s="60" t="s">
        <v>392</v>
      </c>
      <c r="B152" s="61" t="s">
        <v>212</v>
      </c>
      <c r="C152" s="61" t="s">
        <v>393</v>
      </c>
      <c r="D152" s="61" t="s">
        <v>214</v>
      </c>
      <c r="E152" s="61" t="s">
        <v>212</v>
      </c>
      <c r="F152" s="61" t="s">
        <v>212</v>
      </c>
      <c r="G152" s="61"/>
      <c r="H152" s="62">
        <v>7086973.5800000001</v>
      </c>
      <c r="I152" s="62">
        <v>3695200.76</v>
      </c>
      <c r="J152" s="19">
        <f t="shared" si="2"/>
        <v>52.140744117180695</v>
      </c>
    </row>
    <row r="153" spans="1:10" outlineLevel="2" x14ac:dyDescent="0.25">
      <c r="A153" s="60" t="s">
        <v>394</v>
      </c>
      <c r="B153" s="61" t="s">
        <v>212</v>
      </c>
      <c r="C153" s="61" t="s">
        <v>395</v>
      </c>
      <c r="D153" s="61" t="s">
        <v>214</v>
      </c>
      <c r="E153" s="61" t="s">
        <v>212</v>
      </c>
      <c r="F153" s="61" t="s">
        <v>212</v>
      </c>
      <c r="G153" s="61"/>
      <c r="H153" s="62">
        <v>7086973.5800000001</v>
      </c>
      <c r="I153" s="62">
        <v>3695200.76</v>
      </c>
      <c r="J153" s="19">
        <f t="shared" si="2"/>
        <v>52.140744117180695</v>
      </c>
    </row>
    <row r="154" spans="1:10" ht="25.5" outlineLevel="3" x14ac:dyDescent="0.25">
      <c r="A154" s="60" t="s">
        <v>396</v>
      </c>
      <c r="B154" s="61" t="s">
        <v>212</v>
      </c>
      <c r="C154" s="61" t="s">
        <v>395</v>
      </c>
      <c r="D154" s="61" t="s">
        <v>397</v>
      </c>
      <c r="E154" s="61" t="s">
        <v>212</v>
      </c>
      <c r="F154" s="61" t="s">
        <v>212</v>
      </c>
      <c r="G154" s="61"/>
      <c r="H154" s="62">
        <v>6829955.5800000001</v>
      </c>
      <c r="I154" s="62">
        <v>3695200.76</v>
      </c>
      <c r="J154" s="19">
        <f t="shared" si="2"/>
        <v>54.102852012984826</v>
      </c>
    </row>
    <row r="155" spans="1:10" ht="38.25" outlineLevel="4" x14ac:dyDescent="0.25">
      <c r="A155" s="60" t="s">
        <v>398</v>
      </c>
      <c r="B155" s="61" t="s">
        <v>222</v>
      </c>
      <c r="C155" s="61" t="s">
        <v>395</v>
      </c>
      <c r="D155" s="61" t="s">
        <v>397</v>
      </c>
      <c r="E155" s="61" t="s">
        <v>399</v>
      </c>
      <c r="F155" s="61" t="s">
        <v>400</v>
      </c>
      <c r="G155" s="61"/>
      <c r="H155" s="63">
        <v>6829955.5800000001</v>
      </c>
      <c r="I155" s="63">
        <v>3695200.76</v>
      </c>
      <c r="J155" s="19">
        <f t="shared" si="2"/>
        <v>54.102852012984826</v>
      </c>
    </row>
    <row r="156" spans="1:10" ht="51" outlineLevel="3" x14ac:dyDescent="0.25">
      <c r="A156" s="60" t="s">
        <v>360</v>
      </c>
      <c r="B156" s="61" t="s">
        <v>212</v>
      </c>
      <c r="C156" s="61" t="s">
        <v>395</v>
      </c>
      <c r="D156" s="61" t="s">
        <v>361</v>
      </c>
      <c r="E156" s="61" t="s">
        <v>212</v>
      </c>
      <c r="F156" s="61" t="s">
        <v>212</v>
      </c>
      <c r="G156" s="61"/>
      <c r="H156" s="62">
        <v>257018</v>
      </c>
      <c r="I156" s="62">
        <v>0</v>
      </c>
      <c r="J156" s="19">
        <f t="shared" si="2"/>
        <v>0</v>
      </c>
    </row>
    <row r="157" spans="1:10" ht="25.5" outlineLevel="4" x14ac:dyDescent="0.25">
      <c r="A157" s="60" t="s">
        <v>244</v>
      </c>
      <c r="B157" s="61" t="s">
        <v>222</v>
      </c>
      <c r="C157" s="61" t="s">
        <v>395</v>
      </c>
      <c r="D157" s="61" t="s">
        <v>361</v>
      </c>
      <c r="E157" s="61" t="s">
        <v>229</v>
      </c>
      <c r="F157" s="61" t="s">
        <v>245</v>
      </c>
      <c r="G157" s="61" t="s">
        <v>362</v>
      </c>
      <c r="H157" s="63">
        <v>210767</v>
      </c>
      <c r="I157" s="63">
        <v>0</v>
      </c>
      <c r="J157" s="19">
        <f t="shared" si="2"/>
        <v>0</v>
      </c>
    </row>
    <row r="158" spans="1:10" ht="25.5" outlineLevel="4" x14ac:dyDescent="0.25">
      <c r="A158" s="60" t="s">
        <v>244</v>
      </c>
      <c r="B158" s="61" t="s">
        <v>222</v>
      </c>
      <c r="C158" s="61" t="s">
        <v>395</v>
      </c>
      <c r="D158" s="61" t="s">
        <v>361</v>
      </c>
      <c r="E158" s="61" t="s">
        <v>229</v>
      </c>
      <c r="F158" s="61" t="s">
        <v>245</v>
      </c>
      <c r="G158" s="61" t="s">
        <v>302</v>
      </c>
      <c r="H158" s="63">
        <v>46251</v>
      </c>
      <c r="I158" s="63">
        <v>0</v>
      </c>
      <c r="J158" s="19">
        <f t="shared" si="2"/>
        <v>0</v>
      </c>
    </row>
    <row r="159" spans="1:10" ht="25.5" outlineLevel="1" x14ac:dyDescent="0.25">
      <c r="A159" s="60" t="s">
        <v>401</v>
      </c>
      <c r="B159" s="61" t="s">
        <v>212</v>
      </c>
      <c r="C159" s="61" t="s">
        <v>402</v>
      </c>
      <c r="D159" s="61" t="s">
        <v>214</v>
      </c>
      <c r="E159" s="61" t="s">
        <v>212</v>
      </c>
      <c r="F159" s="61" t="s">
        <v>212</v>
      </c>
      <c r="G159" s="61"/>
      <c r="H159" s="62">
        <v>213130.61</v>
      </c>
      <c r="I159" s="62">
        <v>108705.5</v>
      </c>
      <c r="J159" s="19">
        <f t="shared" si="2"/>
        <v>51.004170635086169</v>
      </c>
    </row>
    <row r="160" spans="1:10" outlineLevel="2" x14ac:dyDescent="0.25">
      <c r="A160" s="60" t="s">
        <v>403</v>
      </c>
      <c r="B160" s="61" t="s">
        <v>212</v>
      </c>
      <c r="C160" s="61" t="s">
        <v>404</v>
      </c>
      <c r="D160" s="61" t="s">
        <v>214</v>
      </c>
      <c r="E160" s="61" t="s">
        <v>212</v>
      </c>
      <c r="F160" s="61" t="s">
        <v>212</v>
      </c>
      <c r="G160" s="61"/>
      <c r="H160" s="62">
        <v>83712</v>
      </c>
      <c r="I160" s="62">
        <v>83712</v>
      </c>
      <c r="J160" s="19">
        <f t="shared" si="2"/>
        <v>100</v>
      </c>
    </row>
    <row r="161" spans="1:10" ht="51" outlineLevel="3" x14ac:dyDescent="0.25">
      <c r="A161" s="60" t="s">
        <v>405</v>
      </c>
      <c r="B161" s="61" t="s">
        <v>212</v>
      </c>
      <c r="C161" s="61" t="s">
        <v>404</v>
      </c>
      <c r="D161" s="61" t="s">
        <v>406</v>
      </c>
      <c r="E161" s="61" t="s">
        <v>212</v>
      </c>
      <c r="F161" s="61" t="s">
        <v>212</v>
      </c>
      <c r="G161" s="61"/>
      <c r="H161" s="62">
        <v>83712</v>
      </c>
      <c r="I161" s="62">
        <v>83712</v>
      </c>
      <c r="J161" s="19">
        <f t="shared" si="2"/>
        <v>100</v>
      </c>
    </row>
    <row r="162" spans="1:10" ht="38.25" outlineLevel="4" x14ac:dyDescent="0.25">
      <c r="A162" s="60" t="s">
        <v>379</v>
      </c>
      <c r="B162" s="61" t="s">
        <v>222</v>
      </c>
      <c r="C162" s="61" t="s">
        <v>404</v>
      </c>
      <c r="D162" s="61" t="s">
        <v>406</v>
      </c>
      <c r="E162" s="61" t="s">
        <v>380</v>
      </c>
      <c r="F162" s="61" t="s">
        <v>381</v>
      </c>
      <c r="G162" s="61"/>
      <c r="H162" s="63">
        <v>83712</v>
      </c>
      <c r="I162" s="63">
        <v>83712</v>
      </c>
      <c r="J162" s="19">
        <f t="shared" si="2"/>
        <v>100</v>
      </c>
    </row>
    <row r="163" spans="1:10" outlineLevel="2" x14ac:dyDescent="0.25">
      <c r="A163" s="60" t="s">
        <v>407</v>
      </c>
      <c r="B163" s="61" t="s">
        <v>212</v>
      </c>
      <c r="C163" s="61" t="s">
        <v>408</v>
      </c>
      <c r="D163" s="61" t="s">
        <v>214</v>
      </c>
      <c r="E163" s="61" t="s">
        <v>212</v>
      </c>
      <c r="F163" s="61" t="s">
        <v>212</v>
      </c>
      <c r="G163" s="61"/>
      <c r="H163" s="62">
        <v>129418.61</v>
      </c>
      <c r="I163" s="62">
        <v>24993.5</v>
      </c>
      <c r="J163" s="19">
        <f t="shared" si="2"/>
        <v>19.312137566614261</v>
      </c>
    </row>
    <row r="164" spans="1:10" ht="25.5" outlineLevel="3" x14ac:dyDescent="0.25">
      <c r="A164" s="60" t="s">
        <v>409</v>
      </c>
      <c r="B164" s="61" t="s">
        <v>212</v>
      </c>
      <c r="C164" s="61" t="s">
        <v>408</v>
      </c>
      <c r="D164" s="61" t="s">
        <v>410</v>
      </c>
      <c r="E164" s="61" t="s">
        <v>212</v>
      </c>
      <c r="F164" s="61" t="s">
        <v>212</v>
      </c>
      <c r="G164" s="61"/>
      <c r="H164" s="62">
        <v>129418.61</v>
      </c>
      <c r="I164" s="62">
        <v>24993.5</v>
      </c>
      <c r="J164" s="19">
        <f t="shared" si="2"/>
        <v>19.312137566614261</v>
      </c>
    </row>
    <row r="165" spans="1:10" outlineLevel="4" x14ac:dyDescent="0.25">
      <c r="A165" s="60" t="s">
        <v>228</v>
      </c>
      <c r="B165" s="61" t="s">
        <v>222</v>
      </c>
      <c r="C165" s="61" t="s">
        <v>408</v>
      </c>
      <c r="D165" s="61" t="s">
        <v>410</v>
      </c>
      <c r="E165" s="61" t="s">
        <v>229</v>
      </c>
      <c r="F165" s="61" t="s">
        <v>230</v>
      </c>
      <c r="G165" s="61"/>
      <c r="H165" s="63">
        <v>129418.61</v>
      </c>
      <c r="I165" s="63">
        <v>24993.5</v>
      </c>
      <c r="J165" s="19">
        <f t="shared" si="2"/>
        <v>19.312137566614261</v>
      </c>
    </row>
    <row r="166" spans="1:10" s="22" customFormat="1" ht="51" x14ac:dyDescent="0.25">
      <c r="A166" s="57" t="s">
        <v>411</v>
      </c>
      <c r="B166" s="58" t="s">
        <v>212</v>
      </c>
      <c r="C166" s="58" t="s">
        <v>213</v>
      </c>
      <c r="D166" s="58" t="s">
        <v>214</v>
      </c>
      <c r="E166" s="58" t="s">
        <v>212</v>
      </c>
      <c r="F166" s="58" t="s">
        <v>212</v>
      </c>
      <c r="G166" s="58"/>
      <c r="H166" s="59">
        <v>10838818.609999999</v>
      </c>
      <c r="I166" s="59">
        <v>4664428.05</v>
      </c>
      <c r="J166" s="33">
        <f t="shared" si="2"/>
        <v>43.03446914128218</v>
      </c>
    </row>
    <row r="167" spans="1:10" outlineLevel="1" x14ac:dyDescent="0.25">
      <c r="A167" s="60" t="s">
        <v>353</v>
      </c>
      <c r="B167" s="61" t="s">
        <v>212</v>
      </c>
      <c r="C167" s="61" t="s">
        <v>354</v>
      </c>
      <c r="D167" s="61" t="s">
        <v>214</v>
      </c>
      <c r="E167" s="61" t="s">
        <v>212</v>
      </c>
      <c r="F167" s="61" t="s">
        <v>212</v>
      </c>
      <c r="G167" s="61"/>
      <c r="H167" s="62">
        <v>10838818.609999999</v>
      </c>
      <c r="I167" s="62">
        <v>4664428.05</v>
      </c>
      <c r="J167" s="19">
        <f t="shared" si="2"/>
        <v>43.03446914128218</v>
      </c>
    </row>
    <row r="168" spans="1:10" outlineLevel="2" x14ac:dyDescent="0.25">
      <c r="A168" s="60" t="s">
        <v>355</v>
      </c>
      <c r="B168" s="61" t="s">
        <v>212</v>
      </c>
      <c r="C168" s="61" t="s">
        <v>356</v>
      </c>
      <c r="D168" s="61" t="s">
        <v>214</v>
      </c>
      <c r="E168" s="61" t="s">
        <v>212</v>
      </c>
      <c r="F168" s="61" t="s">
        <v>212</v>
      </c>
      <c r="G168" s="61"/>
      <c r="H168" s="62">
        <v>10838818.609999999</v>
      </c>
      <c r="I168" s="62">
        <v>4664428.05</v>
      </c>
      <c r="J168" s="19">
        <f t="shared" si="2"/>
        <v>43.03446914128218</v>
      </c>
    </row>
    <row r="169" spans="1:10" ht="38.25" outlineLevel="3" x14ac:dyDescent="0.25">
      <c r="A169" s="60" t="s">
        <v>412</v>
      </c>
      <c r="B169" s="61" t="s">
        <v>212</v>
      </c>
      <c r="C169" s="61" t="s">
        <v>356</v>
      </c>
      <c r="D169" s="61" t="s">
        <v>413</v>
      </c>
      <c r="E169" s="61" t="s">
        <v>212</v>
      </c>
      <c r="F169" s="61" t="s">
        <v>212</v>
      </c>
      <c r="G169" s="61"/>
      <c r="H169" s="62">
        <v>8195040.1100000003</v>
      </c>
      <c r="I169" s="62">
        <v>3461670.04</v>
      </c>
      <c r="J169" s="19">
        <f t="shared" si="2"/>
        <v>42.24103840292247</v>
      </c>
    </row>
    <row r="170" spans="1:10" outlineLevel="4" x14ac:dyDescent="0.25">
      <c r="A170" s="60" t="s">
        <v>221</v>
      </c>
      <c r="B170" s="61" t="s">
        <v>222</v>
      </c>
      <c r="C170" s="61" t="s">
        <v>356</v>
      </c>
      <c r="D170" s="61" t="s">
        <v>413</v>
      </c>
      <c r="E170" s="61" t="s">
        <v>414</v>
      </c>
      <c r="F170" s="61" t="s">
        <v>224</v>
      </c>
      <c r="G170" s="61"/>
      <c r="H170" s="63">
        <v>5462087</v>
      </c>
      <c r="I170" s="63">
        <v>2237669.29</v>
      </c>
      <c r="J170" s="19">
        <f t="shared" si="2"/>
        <v>40.967294918590639</v>
      </c>
    </row>
    <row r="171" spans="1:10" ht="25.5" outlineLevel="4" x14ac:dyDescent="0.25">
      <c r="A171" s="60" t="s">
        <v>236</v>
      </c>
      <c r="B171" s="61" t="s">
        <v>222</v>
      </c>
      <c r="C171" s="61" t="s">
        <v>356</v>
      </c>
      <c r="D171" s="61" t="s">
        <v>413</v>
      </c>
      <c r="E171" s="61" t="s">
        <v>414</v>
      </c>
      <c r="F171" s="61" t="s">
        <v>237</v>
      </c>
      <c r="G171" s="61"/>
      <c r="H171" s="63">
        <v>15000</v>
      </c>
      <c r="I171" s="63">
        <v>1196.3699999999999</v>
      </c>
      <c r="J171" s="19">
        <f t="shared" si="2"/>
        <v>7.9757999999999996</v>
      </c>
    </row>
    <row r="172" spans="1:10" ht="25.5" outlineLevel="4" x14ac:dyDescent="0.25">
      <c r="A172" s="60" t="s">
        <v>236</v>
      </c>
      <c r="B172" s="61" t="s">
        <v>222</v>
      </c>
      <c r="C172" s="61" t="s">
        <v>356</v>
      </c>
      <c r="D172" s="61" t="s">
        <v>413</v>
      </c>
      <c r="E172" s="61" t="s">
        <v>265</v>
      </c>
      <c r="F172" s="61" t="s">
        <v>237</v>
      </c>
      <c r="G172" s="61"/>
      <c r="H172" s="63">
        <v>550</v>
      </c>
      <c r="I172" s="63">
        <v>250</v>
      </c>
      <c r="J172" s="19">
        <f t="shared" si="2"/>
        <v>45.454545454545453</v>
      </c>
    </row>
    <row r="173" spans="1:10" ht="25.5" outlineLevel="4" x14ac:dyDescent="0.25">
      <c r="A173" s="60" t="s">
        <v>257</v>
      </c>
      <c r="B173" s="61" t="s">
        <v>222</v>
      </c>
      <c r="C173" s="61" t="s">
        <v>356</v>
      </c>
      <c r="D173" s="61" t="s">
        <v>413</v>
      </c>
      <c r="E173" s="61" t="s">
        <v>415</v>
      </c>
      <c r="F173" s="61" t="s">
        <v>259</v>
      </c>
      <c r="G173" s="61"/>
      <c r="H173" s="63">
        <v>19059.11</v>
      </c>
      <c r="I173" s="63">
        <v>19059.11</v>
      </c>
      <c r="J173" s="19">
        <f t="shared" si="2"/>
        <v>100</v>
      </c>
    </row>
    <row r="174" spans="1:10" ht="25.5" outlineLevel="4" x14ac:dyDescent="0.25">
      <c r="A174" s="60" t="s">
        <v>225</v>
      </c>
      <c r="B174" s="61" t="s">
        <v>222</v>
      </c>
      <c r="C174" s="61" t="s">
        <v>356</v>
      </c>
      <c r="D174" s="61" t="s">
        <v>413</v>
      </c>
      <c r="E174" s="61" t="s">
        <v>416</v>
      </c>
      <c r="F174" s="61" t="s">
        <v>227</v>
      </c>
      <c r="G174" s="61"/>
      <c r="H174" s="63">
        <v>1654080</v>
      </c>
      <c r="I174" s="63">
        <v>637271.07999999996</v>
      </c>
      <c r="J174" s="19">
        <f t="shared" si="2"/>
        <v>38.527222383439735</v>
      </c>
    </row>
    <row r="175" spans="1:10" outlineLevel="4" x14ac:dyDescent="0.25">
      <c r="A175" s="60" t="s">
        <v>238</v>
      </c>
      <c r="B175" s="61" t="s">
        <v>222</v>
      </c>
      <c r="C175" s="61" t="s">
        <v>356</v>
      </c>
      <c r="D175" s="61" t="s">
        <v>413</v>
      </c>
      <c r="E175" s="61" t="s">
        <v>229</v>
      </c>
      <c r="F175" s="61" t="s">
        <v>239</v>
      </c>
      <c r="G175" s="61"/>
      <c r="H175" s="63">
        <v>28000</v>
      </c>
      <c r="I175" s="63">
        <v>10150.91</v>
      </c>
      <c r="J175" s="19">
        <f t="shared" si="2"/>
        <v>36.253250000000001</v>
      </c>
    </row>
    <row r="176" spans="1:10" outlineLevel="4" x14ac:dyDescent="0.25">
      <c r="A176" s="60" t="s">
        <v>240</v>
      </c>
      <c r="B176" s="61" t="s">
        <v>222</v>
      </c>
      <c r="C176" s="61" t="s">
        <v>356</v>
      </c>
      <c r="D176" s="61" t="s">
        <v>413</v>
      </c>
      <c r="E176" s="61" t="s">
        <v>229</v>
      </c>
      <c r="F176" s="61" t="s">
        <v>241</v>
      </c>
      <c r="G176" s="61"/>
      <c r="H176" s="63">
        <v>40000</v>
      </c>
      <c r="I176" s="63">
        <v>0</v>
      </c>
      <c r="J176" s="19">
        <f t="shared" si="2"/>
        <v>0</v>
      </c>
    </row>
    <row r="177" spans="1:10" outlineLevel="4" x14ac:dyDescent="0.25">
      <c r="A177" s="60" t="s">
        <v>242</v>
      </c>
      <c r="B177" s="61" t="s">
        <v>222</v>
      </c>
      <c r="C177" s="61" t="s">
        <v>356</v>
      </c>
      <c r="D177" s="61" t="s">
        <v>413</v>
      </c>
      <c r="E177" s="61" t="s">
        <v>229</v>
      </c>
      <c r="F177" s="61" t="s">
        <v>243</v>
      </c>
      <c r="G177" s="61"/>
      <c r="H177" s="63">
        <v>53188.92</v>
      </c>
      <c r="I177" s="63">
        <v>18294.28</v>
      </c>
      <c r="J177" s="19">
        <f t="shared" si="2"/>
        <v>34.394907811626929</v>
      </c>
    </row>
    <row r="178" spans="1:10" ht="25.5" outlineLevel="4" x14ac:dyDescent="0.25">
      <c r="A178" s="60" t="s">
        <v>244</v>
      </c>
      <c r="B178" s="61" t="s">
        <v>222</v>
      </c>
      <c r="C178" s="61" t="s">
        <v>356</v>
      </c>
      <c r="D178" s="61" t="s">
        <v>413</v>
      </c>
      <c r="E178" s="61" t="s">
        <v>229</v>
      </c>
      <c r="F178" s="61" t="s">
        <v>245</v>
      </c>
      <c r="G178" s="61"/>
      <c r="H178" s="63">
        <v>250885.82</v>
      </c>
      <c r="I178" s="63">
        <v>112429</v>
      </c>
      <c r="J178" s="19">
        <f t="shared" si="2"/>
        <v>44.8128156465758</v>
      </c>
    </row>
    <row r="179" spans="1:10" outlineLevel="4" x14ac:dyDescent="0.25">
      <c r="A179" s="60" t="s">
        <v>228</v>
      </c>
      <c r="B179" s="61" t="s">
        <v>222</v>
      </c>
      <c r="C179" s="61" t="s">
        <v>356</v>
      </c>
      <c r="D179" s="61" t="s">
        <v>413</v>
      </c>
      <c r="E179" s="61" t="s">
        <v>229</v>
      </c>
      <c r="F179" s="61" t="s">
        <v>230</v>
      </c>
      <c r="G179" s="61"/>
      <c r="H179" s="63">
        <v>101500</v>
      </c>
      <c r="I179" s="63">
        <v>73500</v>
      </c>
      <c r="J179" s="19">
        <f t="shared" si="2"/>
        <v>72.41379310344827</v>
      </c>
    </row>
    <row r="180" spans="1:10" ht="25.5" outlineLevel="4" x14ac:dyDescent="0.25">
      <c r="A180" s="60" t="s">
        <v>231</v>
      </c>
      <c r="B180" s="61" t="s">
        <v>222</v>
      </c>
      <c r="C180" s="61" t="s">
        <v>356</v>
      </c>
      <c r="D180" s="61" t="s">
        <v>413</v>
      </c>
      <c r="E180" s="61" t="s">
        <v>229</v>
      </c>
      <c r="F180" s="61" t="s">
        <v>232</v>
      </c>
      <c r="G180" s="61"/>
      <c r="H180" s="63">
        <v>27248</v>
      </c>
      <c r="I180" s="63">
        <v>18697.5</v>
      </c>
      <c r="J180" s="19">
        <f t="shared" si="2"/>
        <v>68.619715208455673</v>
      </c>
    </row>
    <row r="181" spans="1:10" outlineLevel="4" x14ac:dyDescent="0.25">
      <c r="A181" s="60" t="s">
        <v>242</v>
      </c>
      <c r="B181" s="61" t="s">
        <v>222</v>
      </c>
      <c r="C181" s="61" t="s">
        <v>356</v>
      </c>
      <c r="D181" s="61" t="s">
        <v>413</v>
      </c>
      <c r="E181" s="61" t="s">
        <v>250</v>
      </c>
      <c r="F181" s="61" t="s">
        <v>243</v>
      </c>
      <c r="G181" s="61"/>
      <c r="H181" s="63">
        <v>543441.26</v>
      </c>
      <c r="I181" s="63">
        <v>333152.5</v>
      </c>
      <c r="J181" s="19">
        <f t="shared" si="2"/>
        <v>61.304233690316408</v>
      </c>
    </row>
    <row r="182" spans="1:10" ht="51" outlineLevel="3" x14ac:dyDescent="0.25">
      <c r="A182" s="60" t="s">
        <v>417</v>
      </c>
      <c r="B182" s="61" t="s">
        <v>212</v>
      </c>
      <c r="C182" s="61" t="s">
        <v>356</v>
      </c>
      <c r="D182" s="61" t="s">
        <v>418</v>
      </c>
      <c r="E182" s="61" t="s">
        <v>212</v>
      </c>
      <c r="F182" s="61" t="s">
        <v>212</v>
      </c>
      <c r="G182" s="61"/>
      <c r="H182" s="62">
        <v>1609711.5</v>
      </c>
      <c r="I182" s="62">
        <v>694103.92</v>
      </c>
      <c r="J182" s="19">
        <f t="shared" si="2"/>
        <v>43.119771462153309</v>
      </c>
    </row>
    <row r="183" spans="1:10" outlineLevel="4" x14ac:dyDescent="0.25">
      <c r="A183" s="60" t="s">
        <v>221</v>
      </c>
      <c r="B183" s="61" t="s">
        <v>222</v>
      </c>
      <c r="C183" s="61" t="s">
        <v>356</v>
      </c>
      <c r="D183" s="61" t="s">
        <v>418</v>
      </c>
      <c r="E183" s="61" t="s">
        <v>414</v>
      </c>
      <c r="F183" s="61" t="s">
        <v>224</v>
      </c>
      <c r="G183" s="61"/>
      <c r="H183" s="63">
        <v>443843</v>
      </c>
      <c r="I183" s="63">
        <v>186493.97</v>
      </c>
      <c r="J183" s="19">
        <f t="shared" si="2"/>
        <v>42.018004114067367</v>
      </c>
    </row>
    <row r="184" spans="1:10" ht="25.5" outlineLevel="4" x14ac:dyDescent="0.25">
      <c r="A184" s="60" t="s">
        <v>225</v>
      </c>
      <c r="B184" s="61" t="s">
        <v>222</v>
      </c>
      <c r="C184" s="61" t="s">
        <v>356</v>
      </c>
      <c r="D184" s="61" t="s">
        <v>418</v>
      </c>
      <c r="E184" s="61" t="s">
        <v>416</v>
      </c>
      <c r="F184" s="61" t="s">
        <v>227</v>
      </c>
      <c r="G184" s="61"/>
      <c r="H184" s="63">
        <v>134040</v>
      </c>
      <c r="I184" s="63">
        <v>56321.2</v>
      </c>
      <c r="J184" s="19">
        <f t="shared" si="2"/>
        <v>42.018203521336908</v>
      </c>
    </row>
    <row r="185" spans="1:10" outlineLevel="4" x14ac:dyDescent="0.25">
      <c r="A185" s="60" t="s">
        <v>238</v>
      </c>
      <c r="B185" s="61" t="s">
        <v>222</v>
      </c>
      <c r="C185" s="61" t="s">
        <v>356</v>
      </c>
      <c r="D185" s="61" t="s">
        <v>418</v>
      </c>
      <c r="E185" s="61" t="s">
        <v>229</v>
      </c>
      <c r="F185" s="61" t="s">
        <v>239</v>
      </c>
      <c r="G185" s="61"/>
      <c r="H185" s="63">
        <v>34100</v>
      </c>
      <c r="I185" s="63">
        <v>0</v>
      </c>
      <c r="J185" s="19">
        <f t="shared" si="2"/>
        <v>0</v>
      </c>
    </row>
    <row r="186" spans="1:10" outlineLevel="4" x14ac:dyDescent="0.25">
      <c r="A186" s="60" t="s">
        <v>228</v>
      </c>
      <c r="B186" s="61" t="s">
        <v>222</v>
      </c>
      <c r="C186" s="61" t="s">
        <v>356</v>
      </c>
      <c r="D186" s="61" t="s">
        <v>418</v>
      </c>
      <c r="E186" s="61" t="s">
        <v>229</v>
      </c>
      <c r="F186" s="61" t="s">
        <v>230</v>
      </c>
      <c r="G186" s="61"/>
      <c r="H186" s="63">
        <v>980628.5</v>
      </c>
      <c r="I186" s="63">
        <v>451288.75</v>
      </c>
      <c r="J186" s="19">
        <f t="shared" si="2"/>
        <v>46.020358372207212</v>
      </c>
    </row>
    <row r="187" spans="1:10" outlineLevel="4" x14ac:dyDescent="0.25">
      <c r="A187" s="60" t="s">
        <v>242</v>
      </c>
      <c r="B187" s="61" t="s">
        <v>222</v>
      </c>
      <c r="C187" s="61" t="s">
        <v>356</v>
      </c>
      <c r="D187" s="61" t="s">
        <v>418</v>
      </c>
      <c r="E187" s="61" t="s">
        <v>250</v>
      </c>
      <c r="F187" s="61" t="s">
        <v>243</v>
      </c>
      <c r="G187" s="61"/>
      <c r="H187" s="63">
        <v>17100</v>
      </c>
      <c r="I187" s="63">
        <v>0</v>
      </c>
      <c r="J187" s="19">
        <f t="shared" si="2"/>
        <v>0</v>
      </c>
    </row>
    <row r="188" spans="1:10" ht="89.25" outlineLevel="3" x14ac:dyDescent="0.25">
      <c r="A188" s="60" t="s">
        <v>419</v>
      </c>
      <c r="B188" s="61" t="s">
        <v>212</v>
      </c>
      <c r="C188" s="61" t="s">
        <v>356</v>
      </c>
      <c r="D188" s="61" t="s">
        <v>420</v>
      </c>
      <c r="E188" s="61" t="s">
        <v>212</v>
      </c>
      <c r="F188" s="61" t="s">
        <v>212</v>
      </c>
      <c r="G188" s="61"/>
      <c r="H188" s="62">
        <v>234167</v>
      </c>
      <c r="I188" s="62">
        <v>224754.09</v>
      </c>
      <c r="J188" s="19">
        <f t="shared" si="2"/>
        <v>95.980257679348497</v>
      </c>
    </row>
    <row r="189" spans="1:10" outlineLevel="4" x14ac:dyDescent="0.25">
      <c r="A189" s="60" t="s">
        <v>221</v>
      </c>
      <c r="B189" s="61" t="s">
        <v>222</v>
      </c>
      <c r="C189" s="61" t="s">
        <v>356</v>
      </c>
      <c r="D189" s="61" t="s">
        <v>420</v>
      </c>
      <c r="E189" s="61" t="s">
        <v>414</v>
      </c>
      <c r="F189" s="61" t="s">
        <v>224</v>
      </c>
      <c r="G189" s="61"/>
      <c r="H189" s="63">
        <v>51232.04</v>
      </c>
      <c r="I189" s="63">
        <v>51232.04</v>
      </c>
      <c r="J189" s="19">
        <f t="shared" si="2"/>
        <v>100</v>
      </c>
    </row>
    <row r="190" spans="1:10" ht="25.5" outlineLevel="4" x14ac:dyDescent="0.25">
      <c r="A190" s="60" t="s">
        <v>225</v>
      </c>
      <c r="B190" s="61" t="s">
        <v>222</v>
      </c>
      <c r="C190" s="61" t="s">
        <v>356</v>
      </c>
      <c r="D190" s="61" t="s">
        <v>420</v>
      </c>
      <c r="E190" s="61" t="s">
        <v>416</v>
      </c>
      <c r="F190" s="61" t="s">
        <v>227</v>
      </c>
      <c r="G190" s="61"/>
      <c r="H190" s="63">
        <v>15472.05</v>
      </c>
      <c r="I190" s="63">
        <v>15472.05</v>
      </c>
      <c r="J190" s="19">
        <f t="shared" si="2"/>
        <v>100</v>
      </c>
    </row>
    <row r="191" spans="1:10" ht="25.5" outlineLevel="4" x14ac:dyDescent="0.25">
      <c r="A191" s="60" t="s">
        <v>244</v>
      </c>
      <c r="B191" s="61" t="s">
        <v>222</v>
      </c>
      <c r="C191" s="61" t="s">
        <v>356</v>
      </c>
      <c r="D191" s="61" t="s">
        <v>420</v>
      </c>
      <c r="E191" s="61" t="s">
        <v>229</v>
      </c>
      <c r="F191" s="61" t="s">
        <v>245</v>
      </c>
      <c r="G191" s="61"/>
      <c r="H191" s="63">
        <v>45000</v>
      </c>
      <c r="I191" s="63">
        <v>45000</v>
      </c>
      <c r="J191" s="19">
        <f t="shared" si="2"/>
        <v>100</v>
      </c>
    </row>
    <row r="192" spans="1:10" ht="25.5" outlineLevel="4" x14ac:dyDescent="0.25">
      <c r="A192" s="60" t="s">
        <v>246</v>
      </c>
      <c r="B192" s="61" t="s">
        <v>222</v>
      </c>
      <c r="C192" s="61" t="s">
        <v>356</v>
      </c>
      <c r="D192" s="61" t="s">
        <v>420</v>
      </c>
      <c r="E192" s="61" t="s">
        <v>229</v>
      </c>
      <c r="F192" s="61" t="s">
        <v>247</v>
      </c>
      <c r="G192" s="61"/>
      <c r="H192" s="63">
        <v>117562.91</v>
      </c>
      <c r="I192" s="63">
        <v>113050</v>
      </c>
      <c r="J192" s="19">
        <f t="shared" si="2"/>
        <v>96.161280798510347</v>
      </c>
    </row>
    <row r="193" spans="1:10" ht="25.5" outlineLevel="4" x14ac:dyDescent="0.25">
      <c r="A193" s="60" t="s">
        <v>231</v>
      </c>
      <c r="B193" s="61" t="s">
        <v>222</v>
      </c>
      <c r="C193" s="61" t="s">
        <v>356</v>
      </c>
      <c r="D193" s="61" t="s">
        <v>420</v>
      </c>
      <c r="E193" s="61" t="s">
        <v>229</v>
      </c>
      <c r="F193" s="61" t="s">
        <v>232</v>
      </c>
      <c r="G193" s="61"/>
      <c r="H193" s="63">
        <v>4900</v>
      </c>
      <c r="I193" s="63">
        <v>0</v>
      </c>
      <c r="J193" s="19">
        <f t="shared" si="2"/>
        <v>0</v>
      </c>
    </row>
    <row r="194" spans="1:10" ht="25.5" outlineLevel="3" x14ac:dyDescent="0.25">
      <c r="A194" s="60" t="s">
        <v>421</v>
      </c>
      <c r="B194" s="61" t="s">
        <v>212</v>
      </c>
      <c r="C194" s="61" t="s">
        <v>356</v>
      </c>
      <c r="D194" s="61" t="s">
        <v>422</v>
      </c>
      <c r="E194" s="61" t="s">
        <v>212</v>
      </c>
      <c r="F194" s="61" t="s">
        <v>212</v>
      </c>
      <c r="G194" s="61"/>
      <c r="H194" s="62">
        <v>799900</v>
      </c>
      <c r="I194" s="62">
        <v>283900</v>
      </c>
      <c r="J194" s="19">
        <f t="shared" si="2"/>
        <v>35.491936492061512</v>
      </c>
    </row>
    <row r="195" spans="1:10" outlineLevel="4" x14ac:dyDescent="0.25">
      <c r="A195" s="60" t="s">
        <v>228</v>
      </c>
      <c r="B195" s="61" t="s">
        <v>222</v>
      </c>
      <c r="C195" s="61" t="s">
        <v>356</v>
      </c>
      <c r="D195" s="61" t="s">
        <v>422</v>
      </c>
      <c r="E195" s="61" t="s">
        <v>229</v>
      </c>
      <c r="F195" s="61" t="s">
        <v>230</v>
      </c>
      <c r="G195" s="61"/>
      <c r="H195" s="63">
        <v>596000</v>
      </c>
      <c r="I195" s="63">
        <v>283900</v>
      </c>
      <c r="J195" s="19">
        <f t="shared" si="2"/>
        <v>47.634228187919462</v>
      </c>
    </row>
    <row r="196" spans="1:10" ht="25.5" outlineLevel="4" x14ac:dyDescent="0.25">
      <c r="A196" s="60" t="s">
        <v>231</v>
      </c>
      <c r="B196" s="61" t="s">
        <v>222</v>
      </c>
      <c r="C196" s="61" t="s">
        <v>356</v>
      </c>
      <c r="D196" s="61" t="s">
        <v>422</v>
      </c>
      <c r="E196" s="61" t="s">
        <v>229</v>
      </c>
      <c r="F196" s="61" t="s">
        <v>232</v>
      </c>
      <c r="G196" s="61"/>
      <c r="H196" s="63">
        <v>68600</v>
      </c>
      <c r="I196" s="63">
        <v>0</v>
      </c>
      <c r="J196" s="19">
        <f t="shared" si="2"/>
        <v>0</v>
      </c>
    </row>
    <row r="197" spans="1:10" ht="38.25" outlineLevel="4" x14ac:dyDescent="0.25">
      <c r="A197" s="60" t="s">
        <v>272</v>
      </c>
      <c r="B197" s="61" t="s">
        <v>222</v>
      </c>
      <c r="C197" s="61" t="s">
        <v>356</v>
      </c>
      <c r="D197" s="61" t="s">
        <v>422</v>
      </c>
      <c r="E197" s="61" t="s">
        <v>229</v>
      </c>
      <c r="F197" s="61" t="s">
        <v>273</v>
      </c>
      <c r="G197" s="61"/>
      <c r="H197" s="63">
        <v>135300</v>
      </c>
      <c r="I197" s="63">
        <v>0</v>
      </c>
      <c r="J197" s="19">
        <f t="shared" si="2"/>
        <v>0</v>
      </c>
    </row>
    <row r="198" spans="1:10" s="22" customFormat="1" ht="38.25" x14ac:dyDescent="0.25">
      <c r="A198" s="57" t="s">
        <v>423</v>
      </c>
      <c r="B198" s="58" t="s">
        <v>212</v>
      </c>
      <c r="C198" s="58" t="s">
        <v>213</v>
      </c>
      <c r="D198" s="58" t="s">
        <v>214</v>
      </c>
      <c r="E198" s="58" t="s">
        <v>212</v>
      </c>
      <c r="F198" s="58" t="s">
        <v>212</v>
      </c>
      <c r="G198" s="58"/>
      <c r="H198" s="59">
        <v>5330997</v>
      </c>
      <c r="I198" s="59">
        <v>1901748.84</v>
      </c>
      <c r="J198" s="33">
        <f t="shared" si="2"/>
        <v>35.673417936644874</v>
      </c>
    </row>
    <row r="199" spans="1:10" outlineLevel="1" x14ac:dyDescent="0.25">
      <c r="A199" s="60" t="s">
        <v>353</v>
      </c>
      <c r="B199" s="61" t="s">
        <v>212</v>
      </c>
      <c r="C199" s="61" t="s">
        <v>354</v>
      </c>
      <c r="D199" s="61" t="s">
        <v>214</v>
      </c>
      <c r="E199" s="61" t="s">
        <v>212</v>
      </c>
      <c r="F199" s="61" t="s">
        <v>212</v>
      </c>
      <c r="G199" s="61"/>
      <c r="H199" s="62">
        <v>5330997</v>
      </c>
      <c r="I199" s="62">
        <v>1901748.84</v>
      </c>
      <c r="J199" s="19">
        <f t="shared" si="2"/>
        <v>35.673417936644874</v>
      </c>
    </row>
    <row r="200" spans="1:10" outlineLevel="2" x14ac:dyDescent="0.25">
      <c r="A200" s="60" t="s">
        <v>355</v>
      </c>
      <c r="B200" s="61" t="s">
        <v>212</v>
      </c>
      <c r="C200" s="61" t="s">
        <v>356</v>
      </c>
      <c r="D200" s="61" t="s">
        <v>214</v>
      </c>
      <c r="E200" s="61" t="s">
        <v>212</v>
      </c>
      <c r="F200" s="61" t="s">
        <v>212</v>
      </c>
      <c r="G200" s="61"/>
      <c r="H200" s="62">
        <v>5330997</v>
      </c>
      <c r="I200" s="62">
        <v>1901748.84</v>
      </c>
      <c r="J200" s="19">
        <f t="shared" ref="J200:J216" si="3">I200/H200*100</f>
        <v>35.673417936644874</v>
      </c>
    </row>
    <row r="201" spans="1:10" ht="38.25" outlineLevel="3" x14ac:dyDescent="0.25">
      <c r="A201" s="60" t="s">
        <v>412</v>
      </c>
      <c r="B201" s="61" t="s">
        <v>212</v>
      </c>
      <c r="C201" s="61" t="s">
        <v>356</v>
      </c>
      <c r="D201" s="61" t="s">
        <v>413</v>
      </c>
      <c r="E201" s="61" t="s">
        <v>212</v>
      </c>
      <c r="F201" s="61" t="s">
        <v>212</v>
      </c>
      <c r="G201" s="61"/>
      <c r="H201" s="62">
        <v>5300997</v>
      </c>
      <c r="I201" s="62">
        <v>1901748.84</v>
      </c>
      <c r="J201" s="19">
        <f t="shared" si="3"/>
        <v>35.875304966216738</v>
      </c>
    </row>
    <row r="202" spans="1:10" outlineLevel="4" x14ac:dyDescent="0.25">
      <c r="A202" s="60" t="s">
        <v>221</v>
      </c>
      <c r="B202" s="61" t="s">
        <v>222</v>
      </c>
      <c r="C202" s="61" t="s">
        <v>356</v>
      </c>
      <c r="D202" s="61" t="s">
        <v>413</v>
      </c>
      <c r="E202" s="61" t="s">
        <v>414</v>
      </c>
      <c r="F202" s="61" t="s">
        <v>224</v>
      </c>
      <c r="G202" s="61"/>
      <c r="H202" s="63">
        <v>2797000</v>
      </c>
      <c r="I202" s="63">
        <v>1213977.1299999999</v>
      </c>
      <c r="J202" s="19">
        <f t="shared" si="3"/>
        <v>43.402829102609935</v>
      </c>
    </row>
    <row r="203" spans="1:10" ht="25.5" outlineLevel="4" x14ac:dyDescent="0.25">
      <c r="A203" s="60" t="s">
        <v>236</v>
      </c>
      <c r="B203" s="61" t="s">
        <v>222</v>
      </c>
      <c r="C203" s="61" t="s">
        <v>356</v>
      </c>
      <c r="D203" s="61" t="s">
        <v>413</v>
      </c>
      <c r="E203" s="61" t="s">
        <v>414</v>
      </c>
      <c r="F203" s="61" t="s">
        <v>237</v>
      </c>
      <c r="G203" s="61"/>
      <c r="H203" s="63">
        <v>30000</v>
      </c>
      <c r="I203" s="63">
        <v>2333.46</v>
      </c>
      <c r="J203" s="19">
        <f t="shared" si="3"/>
        <v>7.7782</v>
      </c>
    </row>
    <row r="204" spans="1:10" ht="25.5" outlineLevel="4" x14ac:dyDescent="0.25">
      <c r="A204" s="60" t="s">
        <v>225</v>
      </c>
      <c r="B204" s="61" t="s">
        <v>222</v>
      </c>
      <c r="C204" s="61" t="s">
        <v>356</v>
      </c>
      <c r="D204" s="61" t="s">
        <v>413</v>
      </c>
      <c r="E204" s="61" t="s">
        <v>416</v>
      </c>
      <c r="F204" s="61" t="s">
        <v>227</v>
      </c>
      <c r="G204" s="61"/>
      <c r="H204" s="63">
        <v>844690</v>
      </c>
      <c r="I204" s="63">
        <v>333793.71999999997</v>
      </c>
      <c r="J204" s="19">
        <f t="shared" si="3"/>
        <v>39.51671264014017</v>
      </c>
    </row>
    <row r="205" spans="1:10" ht="25.5" outlineLevel="4" x14ac:dyDescent="0.25">
      <c r="A205" s="60" t="s">
        <v>244</v>
      </c>
      <c r="B205" s="61" t="s">
        <v>222</v>
      </c>
      <c r="C205" s="61" t="s">
        <v>356</v>
      </c>
      <c r="D205" s="61" t="s">
        <v>413</v>
      </c>
      <c r="E205" s="61" t="s">
        <v>333</v>
      </c>
      <c r="F205" s="61" t="s">
        <v>245</v>
      </c>
      <c r="G205" s="61"/>
      <c r="H205" s="63">
        <v>825134.4</v>
      </c>
      <c r="I205" s="63">
        <v>0</v>
      </c>
      <c r="J205" s="19">
        <f t="shared" si="3"/>
        <v>0</v>
      </c>
    </row>
    <row r="206" spans="1:10" outlineLevel="4" x14ac:dyDescent="0.25">
      <c r="A206" s="60" t="s">
        <v>228</v>
      </c>
      <c r="B206" s="61" t="s">
        <v>222</v>
      </c>
      <c r="C206" s="61" t="s">
        <v>356</v>
      </c>
      <c r="D206" s="61" t="s">
        <v>413</v>
      </c>
      <c r="E206" s="61" t="s">
        <v>333</v>
      </c>
      <c r="F206" s="61" t="s">
        <v>230</v>
      </c>
      <c r="G206" s="61"/>
      <c r="H206" s="63">
        <v>8000</v>
      </c>
      <c r="I206" s="63">
        <v>8000</v>
      </c>
      <c r="J206" s="19">
        <f t="shared" si="3"/>
        <v>100</v>
      </c>
    </row>
    <row r="207" spans="1:10" outlineLevel="4" x14ac:dyDescent="0.25">
      <c r="A207" s="60" t="s">
        <v>238</v>
      </c>
      <c r="B207" s="61" t="s">
        <v>222</v>
      </c>
      <c r="C207" s="61" t="s">
        <v>356</v>
      </c>
      <c r="D207" s="61" t="s">
        <v>413</v>
      </c>
      <c r="E207" s="61" t="s">
        <v>229</v>
      </c>
      <c r="F207" s="61" t="s">
        <v>239</v>
      </c>
      <c r="G207" s="61"/>
      <c r="H207" s="63">
        <v>39500</v>
      </c>
      <c r="I207" s="63">
        <v>12386.89</v>
      </c>
      <c r="J207" s="19">
        <f t="shared" si="3"/>
        <v>31.359215189873417</v>
      </c>
    </row>
    <row r="208" spans="1:10" outlineLevel="4" x14ac:dyDescent="0.25">
      <c r="A208" s="60" t="s">
        <v>242</v>
      </c>
      <c r="B208" s="61" t="s">
        <v>222</v>
      </c>
      <c r="C208" s="61" t="s">
        <v>356</v>
      </c>
      <c r="D208" s="61" t="s">
        <v>413</v>
      </c>
      <c r="E208" s="61" t="s">
        <v>229</v>
      </c>
      <c r="F208" s="61" t="s">
        <v>243</v>
      </c>
      <c r="G208" s="61"/>
      <c r="H208" s="63">
        <v>4900</v>
      </c>
      <c r="I208" s="63">
        <v>1674.56</v>
      </c>
      <c r="J208" s="19">
        <f t="shared" si="3"/>
        <v>34.174693877551022</v>
      </c>
    </row>
    <row r="209" spans="1:10" ht="25.5" outlineLevel="4" x14ac:dyDescent="0.25">
      <c r="A209" s="60" t="s">
        <v>244</v>
      </c>
      <c r="B209" s="61" t="s">
        <v>222</v>
      </c>
      <c r="C209" s="61" t="s">
        <v>356</v>
      </c>
      <c r="D209" s="61" t="s">
        <v>413</v>
      </c>
      <c r="E209" s="61" t="s">
        <v>229</v>
      </c>
      <c r="F209" s="61" t="s">
        <v>245</v>
      </c>
      <c r="G209" s="61"/>
      <c r="H209" s="63">
        <v>128400</v>
      </c>
      <c r="I209" s="63">
        <v>55894.080000000002</v>
      </c>
      <c r="J209" s="19">
        <f t="shared" si="3"/>
        <v>43.531214953271032</v>
      </c>
    </row>
    <row r="210" spans="1:10" outlineLevel="4" x14ac:dyDescent="0.25">
      <c r="A210" s="60" t="s">
        <v>228</v>
      </c>
      <c r="B210" s="61" t="s">
        <v>222</v>
      </c>
      <c r="C210" s="61" t="s">
        <v>356</v>
      </c>
      <c r="D210" s="61" t="s">
        <v>413</v>
      </c>
      <c r="E210" s="61" t="s">
        <v>229</v>
      </c>
      <c r="F210" s="61" t="s">
        <v>230</v>
      </c>
      <c r="G210" s="61"/>
      <c r="H210" s="63">
        <v>300099.59999999998</v>
      </c>
      <c r="I210" s="63">
        <v>120108.96</v>
      </c>
      <c r="J210" s="19">
        <f t="shared" si="3"/>
        <v>40.023032353258728</v>
      </c>
    </row>
    <row r="211" spans="1:10" ht="25.5" outlineLevel="4" x14ac:dyDescent="0.25">
      <c r="A211" s="60" t="s">
        <v>231</v>
      </c>
      <c r="B211" s="61" t="s">
        <v>222</v>
      </c>
      <c r="C211" s="61" t="s">
        <v>356</v>
      </c>
      <c r="D211" s="61" t="s">
        <v>413</v>
      </c>
      <c r="E211" s="61" t="s">
        <v>229</v>
      </c>
      <c r="F211" s="61" t="s">
        <v>232</v>
      </c>
      <c r="G211" s="61"/>
      <c r="H211" s="63">
        <v>91050</v>
      </c>
      <c r="I211" s="63">
        <v>4500</v>
      </c>
      <c r="J211" s="19">
        <f t="shared" si="3"/>
        <v>4.9423393739703458</v>
      </c>
    </row>
    <row r="212" spans="1:10" outlineLevel="4" x14ac:dyDescent="0.25">
      <c r="A212" s="60" t="s">
        <v>242</v>
      </c>
      <c r="B212" s="61" t="s">
        <v>222</v>
      </c>
      <c r="C212" s="61" t="s">
        <v>356</v>
      </c>
      <c r="D212" s="61" t="s">
        <v>413</v>
      </c>
      <c r="E212" s="61" t="s">
        <v>250</v>
      </c>
      <c r="F212" s="61" t="s">
        <v>243</v>
      </c>
      <c r="G212" s="61"/>
      <c r="H212" s="63">
        <v>228223</v>
      </c>
      <c r="I212" s="63">
        <v>145080.04</v>
      </c>
      <c r="J212" s="19">
        <f t="shared" si="3"/>
        <v>63.569421136344715</v>
      </c>
    </row>
    <row r="213" spans="1:10" ht="38.25" outlineLevel="4" x14ac:dyDescent="0.25">
      <c r="A213" s="60" t="s">
        <v>275</v>
      </c>
      <c r="B213" s="61" t="s">
        <v>222</v>
      </c>
      <c r="C213" s="61" t="s">
        <v>356</v>
      </c>
      <c r="D213" s="61" t="s">
        <v>413</v>
      </c>
      <c r="E213" s="61" t="s">
        <v>276</v>
      </c>
      <c r="F213" s="61" t="s">
        <v>277</v>
      </c>
      <c r="G213" s="61"/>
      <c r="H213" s="63">
        <v>4000</v>
      </c>
      <c r="I213" s="63">
        <v>4000</v>
      </c>
      <c r="J213" s="19">
        <f t="shared" si="3"/>
        <v>100</v>
      </c>
    </row>
    <row r="214" spans="1:10" ht="25.5" outlineLevel="3" x14ac:dyDescent="0.25">
      <c r="A214" s="60" t="s">
        <v>421</v>
      </c>
      <c r="B214" s="61" t="s">
        <v>212</v>
      </c>
      <c r="C214" s="61" t="s">
        <v>356</v>
      </c>
      <c r="D214" s="61" t="s">
        <v>422</v>
      </c>
      <c r="E214" s="61" t="s">
        <v>212</v>
      </c>
      <c r="F214" s="61" t="s">
        <v>212</v>
      </c>
      <c r="G214" s="61"/>
      <c r="H214" s="62">
        <v>30000</v>
      </c>
      <c r="I214" s="62">
        <v>0</v>
      </c>
      <c r="J214" s="19">
        <f t="shared" si="3"/>
        <v>0</v>
      </c>
    </row>
    <row r="215" spans="1:10" ht="38.25" outlineLevel="4" x14ac:dyDescent="0.25">
      <c r="A215" s="60" t="s">
        <v>272</v>
      </c>
      <c r="B215" s="61" t="s">
        <v>222</v>
      </c>
      <c r="C215" s="61" t="s">
        <v>356</v>
      </c>
      <c r="D215" s="61" t="s">
        <v>422</v>
      </c>
      <c r="E215" s="61" t="s">
        <v>229</v>
      </c>
      <c r="F215" s="61" t="s">
        <v>273</v>
      </c>
      <c r="G215" s="61"/>
      <c r="H215" s="63">
        <v>30000</v>
      </c>
      <c r="I215" s="63">
        <v>0</v>
      </c>
      <c r="J215" s="19">
        <f t="shared" si="3"/>
        <v>0</v>
      </c>
    </row>
    <row r="216" spans="1:10" s="22" customFormat="1" ht="12.75" customHeight="1" x14ac:dyDescent="0.25">
      <c r="A216" s="98" t="s">
        <v>424</v>
      </c>
      <c r="B216" s="99"/>
      <c r="C216" s="99"/>
      <c r="D216" s="99"/>
      <c r="E216" s="99"/>
      <c r="F216" s="99"/>
      <c r="G216" s="99"/>
      <c r="H216" s="64">
        <v>70645576</v>
      </c>
      <c r="I216" s="64">
        <v>27895180.079999998</v>
      </c>
      <c r="J216" s="19">
        <f t="shared" si="3"/>
        <v>39.486096171117637</v>
      </c>
    </row>
    <row r="217" spans="1:10" ht="12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</sheetData>
  <mergeCells count="16">
    <mergeCell ref="A4:I4"/>
    <mergeCell ref="A5:A6"/>
    <mergeCell ref="B5:B6"/>
    <mergeCell ref="C5:C6"/>
    <mergeCell ref="D5:D6"/>
    <mergeCell ref="E5:E6"/>
    <mergeCell ref="F5:F6"/>
    <mergeCell ref="G5:G6"/>
    <mergeCell ref="I1:J1"/>
    <mergeCell ref="A216:G216"/>
    <mergeCell ref="K5:T5"/>
    <mergeCell ref="A2:J2"/>
    <mergeCell ref="A3:J3"/>
    <mergeCell ref="J5:J6"/>
    <mergeCell ref="I5:I6"/>
    <mergeCell ref="H5:H6"/>
  </mergeCells>
  <pageMargins left="0.51181102362204722" right="0.31496062992125984" top="0.35433070866141736" bottom="0.35433070866141736" header="0" footer="0"/>
  <pageSetup paperSize="9" scale="70" fitToHeight="0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="60" zoomScaleNormal="100" workbookViewId="0">
      <selection activeCell="D20" sqref="D20"/>
    </sheetView>
  </sheetViews>
  <sheetFormatPr defaultColWidth="8.85546875" defaultRowHeight="15.75" x14ac:dyDescent="0.25"/>
  <cols>
    <col min="1" max="1" width="50.7109375" style="42" customWidth="1"/>
    <col min="2" max="2" width="7.42578125" style="42" customWidth="1"/>
    <col min="3" max="3" width="22.140625" style="42" customWidth="1"/>
    <col min="4" max="4" width="19.42578125" style="42" customWidth="1"/>
    <col min="5" max="5" width="18.85546875" style="42" customWidth="1"/>
    <col min="6" max="16384" width="8.85546875" style="42"/>
  </cols>
  <sheetData>
    <row r="1" spans="1:6" x14ac:dyDescent="0.25">
      <c r="E1" s="43" t="s">
        <v>426</v>
      </c>
    </row>
    <row r="2" spans="1:6" ht="15.75" customHeight="1" x14ac:dyDescent="0.25">
      <c r="A2" s="106" t="s">
        <v>427</v>
      </c>
      <c r="B2" s="107"/>
      <c r="C2" s="107"/>
      <c r="D2" s="107"/>
      <c r="E2" s="107"/>
    </row>
    <row r="3" spans="1:6" x14ac:dyDescent="0.25">
      <c r="A3" s="44"/>
      <c r="B3" s="44"/>
      <c r="C3" s="44"/>
      <c r="D3" s="45"/>
      <c r="E3" s="45"/>
    </row>
    <row r="4" spans="1:6" ht="15.75" customHeight="1" x14ac:dyDescent="0.25">
      <c r="A4" s="108" t="s">
        <v>3</v>
      </c>
      <c r="B4" s="110" t="s">
        <v>428</v>
      </c>
      <c r="C4" s="110" t="s">
        <v>429</v>
      </c>
      <c r="D4" s="112" t="s">
        <v>430</v>
      </c>
      <c r="E4" s="112" t="s">
        <v>431</v>
      </c>
    </row>
    <row r="5" spans="1:6" x14ac:dyDescent="0.25">
      <c r="A5" s="109"/>
      <c r="B5" s="111"/>
      <c r="C5" s="111"/>
      <c r="D5" s="113"/>
      <c r="E5" s="113"/>
    </row>
    <row r="6" spans="1:6" x14ac:dyDescent="0.25">
      <c r="A6" s="46">
        <v>1</v>
      </c>
      <c r="B6" s="47">
        <v>2</v>
      </c>
      <c r="C6" s="47">
        <v>3</v>
      </c>
      <c r="D6" s="47">
        <v>4</v>
      </c>
      <c r="E6" s="47">
        <v>5</v>
      </c>
    </row>
    <row r="7" spans="1:6" x14ac:dyDescent="0.25">
      <c r="A7" s="48" t="s">
        <v>432</v>
      </c>
      <c r="B7" s="49" t="s">
        <v>433</v>
      </c>
      <c r="C7" s="50" t="s">
        <v>434</v>
      </c>
      <c r="D7" s="51">
        <v>1118696.8999999999</v>
      </c>
      <c r="E7" s="51">
        <f>E10</f>
        <v>-92548.190000001341</v>
      </c>
    </row>
    <row r="8" spans="1:6" ht="38.25" x14ac:dyDescent="0.25">
      <c r="A8" s="48" t="s">
        <v>435</v>
      </c>
      <c r="B8" s="49" t="s">
        <v>436</v>
      </c>
      <c r="C8" s="50" t="s">
        <v>434</v>
      </c>
      <c r="D8" s="51">
        <v>0</v>
      </c>
      <c r="E8" s="51">
        <v>0</v>
      </c>
    </row>
    <row r="9" spans="1:6" ht="25.5" x14ac:dyDescent="0.25">
      <c r="A9" s="48" t="s">
        <v>437</v>
      </c>
      <c r="B9" s="49" t="s">
        <v>438</v>
      </c>
      <c r="C9" s="50" t="s">
        <v>434</v>
      </c>
      <c r="D9" s="51">
        <v>0</v>
      </c>
      <c r="E9" s="51">
        <v>0</v>
      </c>
    </row>
    <row r="10" spans="1:6" x14ac:dyDescent="0.25">
      <c r="A10" s="48" t="s">
        <v>439</v>
      </c>
      <c r="B10" s="49" t="s">
        <v>440</v>
      </c>
      <c r="C10" s="50"/>
      <c r="D10" s="51">
        <v>1118696.8999999999</v>
      </c>
      <c r="E10" s="51">
        <f>E11+E13</f>
        <v>-92548.190000001341</v>
      </c>
    </row>
    <row r="11" spans="1:6" x14ac:dyDescent="0.25">
      <c r="A11" s="48" t="s">
        <v>441</v>
      </c>
      <c r="B11" s="49" t="s">
        <v>442</v>
      </c>
      <c r="C11" s="50"/>
      <c r="D11" s="51">
        <v>-66333210.670000002</v>
      </c>
      <c r="E11" s="51">
        <f>E12</f>
        <v>-27987728.27</v>
      </c>
    </row>
    <row r="12" spans="1:6" ht="25.5" x14ac:dyDescent="0.25">
      <c r="A12" s="52" t="s">
        <v>443</v>
      </c>
      <c r="B12" s="53" t="s">
        <v>442</v>
      </c>
      <c r="C12" s="54" t="s">
        <v>444</v>
      </c>
      <c r="D12" s="55">
        <v>-69526879.099999994</v>
      </c>
      <c r="E12" s="55">
        <v>-27987728.27</v>
      </c>
    </row>
    <row r="13" spans="1:6" x14ac:dyDescent="0.25">
      <c r="A13" s="48" t="s">
        <v>445</v>
      </c>
      <c r="B13" s="49" t="s">
        <v>446</v>
      </c>
      <c r="C13" s="50"/>
      <c r="D13" s="51">
        <v>67451907.569999993</v>
      </c>
      <c r="E13" s="51">
        <f>E14</f>
        <v>27895180.079999998</v>
      </c>
      <c r="F13" s="56"/>
    </row>
    <row r="14" spans="1:6" ht="25.5" x14ac:dyDescent="0.25">
      <c r="A14" s="52" t="s">
        <v>447</v>
      </c>
      <c r="B14" s="53" t="s">
        <v>446</v>
      </c>
      <c r="C14" s="54" t="s">
        <v>448</v>
      </c>
      <c r="D14" s="55">
        <v>70645576</v>
      </c>
      <c r="E14" s="55">
        <v>27895180.079999998</v>
      </c>
    </row>
    <row r="15" spans="1:6" x14ac:dyDescent="0.25">
      <c r="D15" s="56"/>
      <c r="E15" s="56"/>
    </row>
    <row r="18" spans="5:5" x14ac:dyDescent="0.25">
      <c r="E18" s="56"/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Годунова месячный отчет&lt;/VariantName&gt;&#10;  &lt;VariantLink&gt;57286234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34019E-AA2F-4ABD-BD80-A558692EAE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</vt:lpstr>
      <vt:lpstr>расх</vt:lpstr>
      <vt:lpstr>источники</vt:lpstr>
      <vt:lpstr>дох!Заголовки_для_печати</vt:lpstr>
      <vt:lpstr>источники!Область_печати</vt:lpstr>
      <vt:lpstr>расх!Область_печати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GL-BUH\GL-BUH</dc:creator>
  <cp:lastModifiedBy>GL-BUH</cp:lastModifiedBy>
  <cp:lastPrinted>2021-07-02T08:22:49Z</cp:lastPrinted>
  <dcterms:created xsi:type="dcterms:W3CDTF">2021-07-01T06:35:16Z</dcterms:created>
  <dcterms:modified xsi:type="dcterms:W3CDTF">2021-07-02T08:26:27Z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20.2.2923.162786658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