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/>
  </bookViews>
  <sheets>
    <sheet name="доходы" sheetId="2" r:id="rId1"/>
    <sheet name="расх" sheetId="5" r:id="rId2"/>
    <sheet name="ист." sheetId="4" r:id="rId3"/>
  </sheets>
  <definedNames>
    <definedName name="_xlnm.Print_Titles" localSheetId="0">доходы!$5:$6</definedName>
    <definedName name="_xlnm.Print_Area" localSheetId="0">доходы!$A$1:$E$90</definedName>
    <definedName name="_xlnm.Print_Area" localSheetId="1">расх!$A$1:$J$204</definedName>
  </definedNames>
  <calcPr calcId="145621"/>
</workbook>
</file>

<file path=xl/calcChain.xml><?xml version="1.0" encoding="utf-8"?>
<calcChain xmlns="http://schemas.openxmlformats.org/spreadsheetml/2006/main">
  <c r="E13" i="4" l="1"/>
  <c r="E11" i="4"/>
  <c r="E10" i="4" l="1"/>
  <c r="E7" i="4" s="1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7" i="5"/>
  <c r="E7" i="2" l="1"/>
  <c r="E8" i="2"/>
  <c r="E9" i="2"/>
  <c r="E12" i="2"/>
  <c r="E15" i="2"/>
  <c r="E18" i="2"/>
  <c r="E19" i="2"/>
  <c r="E20" i="2"/>
  <c r="E21" i="2"/>
  <c r="E22" i="2"/>
  <c r="E23" i="2"/>
  <c r="E24" i="2"/>
  <c r="E25" i="2"/>
  <c r="E26" i="2"/>
  <c r="E28" i="2"/>
  <c r="E30" i="2"/>
  <c r="E31" i="2"/>
  <c r="E32" i="2"/>
  <c r="E34" i="2"/>
  <c r="E35" i="2"/>
  <c r="E36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90" i="2"/>
  <c r="E6" i="2"/>
</calcChain>
</file>

<file path=xl/sharedStrings.xml><?xml version="1.0" encoding="utf-8"?>
<sst xmlns="http://schemas.openxmlformats.org/spreadsheetml/2006/main" count="1419" uniqueCount="413">
  <si>
    <t>Единица измерения: руб.</t>
  </si>
  <si>
    <t>Наименование показателя</t>
  </si>
  <si>
    <t>Код</t>
  </si>
  <si>
    <t>ДопКласс</t>
  </si>
  <si>
    <t>Уточненный план на год</t>
  </si>
  <si>
    <t>00010000000000000000</t>
  </si>
  <si>
    <t>00010100000000000000</t>
  </si>
  <si>
    <t>00010102000000000000</t>
  </si>
  <si>
    <t>18210102010011000110</t>
  </si>
  <si>
    <t>18210102010012100110</t>
  </si>
  <si>
    <t>18210102010013000110</t>
  </si>
  <si>
    <t>18210102020011000110</t>
  </si>
  <si>
    <t>18210102020012100110</t>
  </si>
  <si>
    <t>18210102030011000110</t>
  </si>
  <si>
    <t>18210102030012100110</t>
  </si>
  <si>
    <t>00010300000000000000</t>
  </si>
  <si>
    <t>00010302000000000000</t>
  </si>
  <si>
    <t>10010302231010000110</t>
  </si>
  <si>
    <t>10010302241010000110</t>
  </si>
  <si>
    <t>10010302251010000110</t>
  </si>
  <si>
    <t>10010302261010000110</t>
  </si>
  <si>
    <t>00010500000000000000</t>
  </si>
  <si>
    <t>00010501000000000000</t>
  </si>
  <si>
    <t>18210501011011000110</t>
  </si>
  <si>
    <t>18210501021011000110</t>
  </si>
  <si>
    <t>00010600000000000000</t>
  </si>
  <si>
    <t>00010601000000000000</t>
  </si>
  <si>
    <t>18210601030131000110</t>
  </si>
  <si>
    <t>18210601030132100110</t>
  </si>
  <si>
    <t>00010606000000000000</t>
  </si>
  <si>
    <t>18210606033131000110</t>
  </si>
  <si>
    <t>18210606043131000110</t>
  </si>
  <si>
    <t>18210606043132100110</t>
  </si>
  <si>
    <t>00010800000000000000</t>
  </si>
  <si>
    <t>00310804020011000110</t>
  </si>
  <si>
    <t>00011100000000000000</t>
  </si>
  <si>
    <t>00011105000000000000</t>
  </si>
  <si>
    <t>00311105013130000120</t>
  </si>
  <si>
    <t>00311105025130000120</t>
  </si>
  <si>
    <t>00311105035130000120</t>
  </si>
  <si>
    <t>00011107000000000000</t>
  </si>
  <si>
    <t>00311107015130000120</t>
  </si>
  <si>
    <t>00011109000000000000</t>
  </si>
  <si>
    <t>00311109045130000120</t>
  </si>
  <si>
    <t>00011300000000000000</t>
  </si>
  <si>
    <t>00011301000000000000</t>
  </si>
  <si>
    <t>00311301995130000130</t>
  </si>
  <si>
    <t>00011302000000000000</t>
  </si>
  <si>
    <t>00311302995130000130</t>
  </si>
  <si>
    <t>00011400000000000000</t>
  </si>
  <si>
    <t>00011402000000000000</t>
  </si>
  <si>
    <t>00311402053130000410</t>
  </si>
  <si>
    <t>00011406000000000000</t>
  </si>
  <si>
    <t>00311406013130000430</t>
  </si>
  <si>
    <t>00311406025130000430</t>
  </si>
  <si>
    <t>00011600000000000000</t>
  </si>
  <si>
    <t>00011602000000000000</t>
  </si>
  <si>
    <t>00311602020020000140</t>
  </si>
  <si>
    <t>00311607010130000140</t>
  </si>
  <si>
    <t>00011610000000000000</t>
  </si>
  <si>
    <t>00311610123010131140</t>
  </si>
  <si>
    <t>00011700000000000000</t>
  </si>
  <si>
    <t>00011705000000000000</t>
  </si>
  <si>
    <t>00311705050130000180</t>
  </si>
  <si>
    <t>00020000000000000000</t>
  </si>
  <si>
    <t>00020200000000000000</t>
  </si>
  <si>
    <t>00020215000000000000</t>
  </si>
  <si>
    <t>00320215001130315150</t>
  </si>
  <si>
    <t>00320219999130165150</t>
  </si>
  <si>
    <t>00320225555130000150</t>
  </si>
  <si>
    <t>00020229000000000000</t>
  </si>
  <si>
    <t>00320229999130230150</t>
  </si>
  <si>
    <t>00020235000000000000</t>
  </si>
  <si>
    <t>00320235118130000150</t>
  </si>
  <si>
    <t>00320245160130001150</t>
  </si>
  <si>
    <t>00020700000000000000</t>
  </si>
  <si>
    <t>00320705030130000150</t>
  </si>
  <si>
    <t>Вед.</t>
  </si>
  <si>
    <t>Разд.</t>
  </si>
  <si>
    <t>Ц.ст.</t>
  </si>
  <si>
    <t>Расх.</t>
  </si>
  <si>
    <t>КОСГУ</t>
  </si>
  <si>
    <t>Уточненная роспись/план</t>
  </si>
  <si>
    <t>Касс. расход</t>
  </si>
  <si>
    <t>000</t>
  </si>
  <si>
    <t>0000</t>
  </si>
  <si>
    <t>0000000000</t>
  </si>
  <si>
    <t>0100</t>
  </si>
  <si>
    <t>0103</t>
  </si>
  <si>
    <t>8100000400</t>
  </si>
  <si>
    <t>003</t>
  </si>
  <si>
    <t>226</t>
  </si>
  <si>
    <t>244</t>
  </si>
  <si>
    <t>346</t>
  </si>
  <si>
    <t>349</t>
  </si>
  <si>
    <t>0104</t>
  </si>
  <si>
    <t>7400000400</t>
  </si>
  <si>
    <t>121</t>
  </si>
  <si>
    <t>211</t>
  </si>
  <si>
    <t>266</t>
  </si>
  <si>
    <t>129</t>
  </si>
  <si>
    <t>213</t>
  </si>
  <si>
    <t>221</t>
  </si>
  <si>
    <t>310</t>
  </si>
  <si>
    <t>222</t>
  </si>
  <si>
    <t>223</t>
  </si>
  <si>
    <t>225</t>
  </si>
  <si>
    <t>345</t>
  </si>
  <si>
    <t>853</t>
  </si>
  <si>
    <t>7400000480</t>
  </si>
  <si>
    <t>297</t>
  </si>
  <si>
    <t>0111</t>
  </si>
  <si>
    <t>5100407060</t>
  </si>
  <si>
    <t>870</t>
  </si>
  <si>
    <t>296</t>
  </si>
  <si>
    <t>0113</t>
  </si>
  <si>
    <t>4800100670</t>
  </si>
  <si>
    <t>112</t>
  </si>
  <si>
    <t>212</t>
  </si>
  <si>
    <t>5100200530</t>
  </si>
  <si>
    <t>005300</t>
  </si>
  <si>
    <t>7400000920</t>
  </si>
  <si>
    <t>360</t>
  </si>
  <si>
    <t>0200</t>
  </si>
  <si>
    <t>0203</t>
  </si>
  <si>
    <t>9990051180</t>
  </si>
  <si>
    <t>0300</t>
  </si>
  <si>
    <t>0314</t>
  </si>
  <si>
    <t>1000070660</t>
  </si>
  <si>
    <t>11</t>
  </si>
  <si>
    <t>1020100660</t>
  </si>
  <si>
    <t>12</t>
  </si>
  <si>
    <t>0400</t>
  </si>
  <si>
    <t>0409</t>
  </si>
  <si>
    <t>2420107500</t>
  </si>
  <si>
    <t>2420107510</t>
  </si>
  <si>
    <t>24Б0107540</t>
  </si>
  <si>
    <t>0412</t>
  </si>
  <si>
    <t>3810176230</t>
  </si>
  <si>
    <t>0500</t>
  </si>
  <si>
    <t>0501</t>
  </si>
  <si>
    <t>05Д0175050</t>
  </si>
  <si>
    <t>0502</t>
  </si>
  <si>
    <t>0510171050</t>
  </si>
  <si>
    <t>243</t>
  </si>
  <si>
    <t>3000107910</t>
  </si>
  <si>
    <t>0503</t>
  </si>
  <si>
    <t>310F255550</t>
  </si>
  <si>
    <t>310F2S5550</t>
  </si>
  <si>
    <t>855500</t>
  </si>
  <si>
    <t>8000100660</t>
  </si>
  <si>
    <t>293</t>
  </si>
  <si>
    <t>0700</t>
  </si>
  <si>
    <t>0705</t>
  </si>
  <si>
    <t>0800</t>
  </si>
  <si>
    <t>0801</t>
  </si>
  <si>
    <t>5100700150</t>
  </si>
  <si>
    <t>001500</t>
  </si>
  <si>
    <t>1000</t>
  </si>
  <si>
    <t>1001</t>
  </si>
  <si>
    <t>0310303030</t>
  </si>
  <si>
    <t>313</t>
  </si>
  <si>
    <t>264</t>
  </si>
  <si>
    <t>1003</t>
  </si>
  <si>
    <t>0310100980</t>
  </si>
  <si>
    <t>540</t>
  </si>
  <si>
    <t>251</t>
  </si>
  <si>
    <t>1006</t>
  </si>
  <si>
    <t>0310260030</t>
  </si>
  <si>
    <t>321</t>
  </si>
  <si>
    <t>262</t>
  </si>
  <si>
    <t>633</t>
  </si>
  <si>
    <t>246</t>
  </si>
  <si>
    <t>1100</t>
  </si>
  <si>
    <t>1101</t>
  </si>
  <si>
    <t>1300166010</t>
  </si>
  <si>
    <t>621</t>
  </si>
  <si>
    <t>241</t>
  </si>
  <si>
    <t>1200</t>
  </si>
  <si>
    <t>1202</t>
  </si>
  <si>
    <t>8900060060</t>
  </si>
  <si>
    <t>1110100990</t>
  </si>
  <si>
    <t>111</t>
  </si>
  <si>
    <t>119</t>
  </si>
  <si>
    <t>1110200500</t>
  </si>
  <si>
    <t>1120105080</t>
  </si>
  <si>
    <t>ВСЕГО РАСХОДОВ:</t>
  </si>
  <si>
    <t>Приложение № 1</t>
  </si>
  <si>
    <t>Код строки</t>
  </si>
  <si>
    <t>Код источника финансирования
дефицита бюджета по бюджетной классификации</t>
  </si>
  <si>
    <t>Утверждённые бюджетные 
назначения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</si>
  <si>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</si>
  <si>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</si>
  <si>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</si>
  <si>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</si>
  <si>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</si>
  <si>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</si>
  <si>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</si>
  <si>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</si>
  <si>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</si>
  <si>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</si>
  <si>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</si>
  <si>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</si>
  <si>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</si>
  <si>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</si>
  <si>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</si>
  <si>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</si>
  <si>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городских поселений</t>
  </si>
  <si>
    <t>00001050201130000610</t>
  </si>
  <si>
    <t>Приложение № 3</t>
  </si>
  <si>
    <t>за период с 01.01.2021г. по 31.03.2021г.</t>
  </si>
  <si>
    <t>18210102020013000110</t>
  </si>
  <si>
    <t>18210102080011000110</t>
  </si>
  <si>
    <t>18210501021012100110</t>
  </si>
  <si>
    <t>18210606043134000110</t>
  </si>
  <si>
    <t>00320229999130233150</t>
  </si>
  <si>
    <t>00020230000000000000</t>
  </si>
  <si>
    <t>00320230024130332150</t>
  </si>
  <si>
    <t>00320245453130000150</t>
  </si>
  <si>
    <t>00320705030139000150</t>
  </si>
  <si>
    <t>00021900000000000000</t>
  </si>
  <si>
    <t>% исполнения</t>
  </si>
  <si>
    <t>Исполнено                 1 квартал 2021г.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</si>
  <si>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</si>
  <si>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</si>
  <si>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</si>
  <si>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</si>
  <si>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</si>
  <si>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</si>
  <si>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</si>
  <si>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</si>
  <si>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</si>
  <si>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</si>
  <si>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</si>
  <si>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</si>
  <si>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</si>
  <si>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</si>
  <si>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</si>
  <si>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</si>
  <si>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</si>
  <si>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</si>
  <si>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 xml:space="preserve"> 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</si>
  <si>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</si>
  <si>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</si>
  <si>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</si>
  <si>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</si>
  <si>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</si>
  <si>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</si>
  <si>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</si>
  <si>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</si>
  <si>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</si>
  <si>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</si>
  <si>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</si>
  <si>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</si>
  <si>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</si>
  <si>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городских поселений (прочие поступления)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</si>
  <si>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</si>
  <si>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</si>
  <si>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</si>
  <si>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</si>
  <si>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</si>
  <si>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</si>
  <si>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</si>
  <si>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</si>
  <si>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</si>
  <si>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</si>
  <si>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</si>
  <si>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</si>
  <si>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</si>
  <si>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</si>
  <si>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</si>
  <si>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</si>
  <si>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</si>
  <si>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</si>
  <si>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</si>
  <si>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</si>
  <si>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</si>
  <si>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</si>
  <si>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ШТРАФЫ, САНКЦИИ, ВОЗМЕЩЕНИЕ УЩЕРБА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</si>
  <si>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</si>
  <si>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</si>
  <si>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</si>
  <si>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</si>
  <si>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</si>
  <si>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ПРОЧИЕ НЕНАЛОГОВЫЕ ДОХОДЫ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</si>
  <si>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</si>
  <si>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</si>
  <si>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</si>
  <si>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</si>
  <si>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</si>
  <si>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</si>
  <si>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</si>
  <si>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</si>
  <si>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Субсидии бюджетам за счет средств резервного фонда Президента Российской Федерации</t>
  </si>
  <si>
    <t>Прочие субсидии бюджетам муниципальных образований на поддержку государственных программ субъектов Российской Федерации и муниципальных программ формирование современной городской среды</t>
  </si>
  <si>
    <t>Субсидии бюджетам муниципальных образований Калужской области на выполнение кадастровых работ по внесению изменений в документы территориального планирования и градостроительного зонирования</t>
  </si>
  <si>
    <t>Субвенции бюджетам бюджетной системы Российской Федерации</t>
  </si>
  <si>
    <t>Субвенции на выполнение передаваемых полномочий субъектов Российской Федерации в части осуществления государственных полномочий по созданию административных комиссий в муниципальных образованиях Калужской области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</si>
  <si>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</si>
  <si>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</si>
  <si>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Иные межбюджетные трансферты бюджетам муниципальных образований Калужской области на создание виртуальных концертных залов</t>
  </si>
  <si>
    <t>ПРОЧИЕ БЕЗВОЗМЕЗДНЫЕ ПОСТУПЛЕНИЯ</t>
  </si>
  <si>
    <t>Прочие безвозмездные поступления в бюджеты городских поселений</t>
  </si>
  <si>
    <t>Прочие безвозмездные поступления в бюджеты городских поселений в бюджеты городских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</si>
  <si>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</si>
  <si>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средств на обеспечение расходных обязательств муниципальных образований Калужской области, из бюджетов городских поселений</t>
  </si>
  <si>
    <t>247</t>
  </si>
  <si>
    <t>292</t>
  </si>
  <si>
    <t>295</t>
  </si>
  <si>
    <t>21-51180-00000-00000</t>
  </si>
  <si>
    <t>0309</t>
  </si>
  <si>
    <t>1010100110</t>
  </si>
  <si>
    <t>1200000900</t>
  </si>
  <si>
    <t>009000</t>
  </si>
  <si>
    <t>5800087030</t>
  </si>
  <si>
    <t>870300</t>
  </si>
  <si>
    <t>21-55550-00000-00000</t>
  </si>
  <si>
    <t>111A354530</t>
  </si>
  <si>
    <t>21-54530-00000-00000</t>
  </si>
  <si>
    <t>51006S0240</t>
  </si>
  <si>
    <t>1110200510</t>
  </si>
  <si>
    <t>Приложение № 2</t>
  </si>
  <si>
    <t>Учреждение: ЖV020 Администрация городского поселения "Город Кременки"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</si>
  <si>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</si>
  <si>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</si>
  <si>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</si>
  <si>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Заработная плата</t>
  </si>
  <si>
    <t>Начисления на выплаты по оплате труда</t>
  </si>
  <si>
    <t>Прочие работы, услуги</t>
  </si>
  <si>
    <t>Увеличение стоимости прочих материальных запасов</t>
  </si>
  <si>
    <t>Увеличение стоимости прочих материальных запасов однократного применения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</si>
  <si>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</si>
  <si>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Социальные пособия и компенсации персоналу в денежной форме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</si>
  <si>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</si>
  <si>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</si>
  <si>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</si>
  <si>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</si>
  <si>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Увеличение стоимости основных средств</t>
  </si>
  <si>
    <t>Увеличение стоимости мягкого инвентаря</t>
  </si>
  <si>
    <t>Глава местной администрации (исполнительно-распределительного органа муниципального образования)</t>
  </si>
  <si>
    <t>Резервные фонды</t>
  </si>
  <si>
    <t>Управление резерным фондом Администрации ГП "Город Кременки</t>
  </si>
  <si>
    <t>Иные выплаты текущего характера физическим лицам</t>
  </si>
  <si>
    <t>Другие общегосударственные вопросы</t>
  </si>
  <si>
    <t>Кадровый потенциал учреждений и повышение заинтересованности муниципальных служащих в качестве оказываемых услуг</t>
  </si>
  <si>
    <t>Прочие несоциальные выплаты персоналу в денежной форме</t>
  </si>
  <si>
    <t>Стимулирование руководителей исполнительно-распределительных органов муниципальных образований</t>
  </si>
  <si>
    <t>Выполнение других обязательств государства</t>
  </si>
  <si>
    <t>Штрафы за нарушение законодательства о налогах и сборах, законодательства о страховых взносах</t>
  </si>
  <si>
    <t>Другие экономические санкции</t>
  </si>
  <si>
    <t>Иные выплаты текущего характера организациям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</si>
  <si>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</si>
  <si>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</si>
  <si>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</si>
  <si>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</si>
  <si>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Гражданская оборона</t>
  </si>
  <si>
    <t>Материально-техническое обеспечение в области гражданской обороны</t>
  </si>
  <si>
    <t>Другие вопросы в области национальной безопасности и правоохранительной деятельности</t>
  </si>
  <si>
    <t>Реализация мероприятий по взаимодействию с муниципальным районом</t>
  </si>
  <si>
    <t>Реализация мероприятий</t>
  </si>
  <si>
    <t>НАЦИОНАЛЬНАЯ ЭКОНОМИКА</t>
  </si>
  <si>
    <t>Дорожное хозяйство (дорожные фонды)</t>
  </si>
  <si>
    <t>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</si>
  <si>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>Реализация мероприятий подпрограммы "Совершенствование и развитие сети автомобильных дорог" поселения</t>
  </si>
  <si>
    <t>Развитие системы организации движения транспортных средств и пешеходов и повышение безопасности дорожных условий</t>
  </si>
  <si>
    <t>Другие вопросы в области национальной экономики</t>
  </si>
  <si>
    <t>Осуществление государственных полномочий по созданию административных комиссий в муниципальных районах</t>
  </si>
  <si>
    <t>Реализация мероприятий в области земельных отношений</t>
  </si>
  <si>
    <t>Выполнение кадастровых работ по внесению изменений в документы территориального планирования и градостроительного зонирования</t>
  </si>
  <si>
    <t>ЖИЛИЩНО-КОММУНАЛЬНОЕ ХОЗЯЙСТВО</t>
  </si>
  <si>
    <t>Жилищное хозяйство</t>
  </si>
  <si>
    <t>Обеспечение мероприятий по капитальному ремонту многоквартирных домов</t>
  </si>
  <si>
    <t>Коммунальное хозяйство</t>
  </si>
  <si>
    <t>Мероприятия направленные на развитие водопроводно-канализационного хозяйства г. Кременки</t>
  </si>
  <si>
    <t>Мероприятия, направленные на энергосбережение и повышение энергоэффективности в ГП "Город Кременки"</t>
  </si>
  <si>
    <t>Благоустройство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</si>
  <si>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</si>
  <si>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(за счет средств областного бюджета)</t>
  </si>
  <si>
    <t>Штрафы за нарушение законодательства о закупках и нарушение условий контрактов (договоров)</t>
  </si>
  <si>
    <t>ОБРАЗОВАНИЕ</t>
  </si>
  <si>
    <t>Профессиональная подготовка, переподготовка и повышение квалификации</t>
  </si>
  <si>
    <t>КУЛЬТУРА, КИНЕМАТОГРАФИЯ</t>
  </si>
  <si>
    <t>Культура</t>
  </si>
  <si>
    <t>Создание виртуальных концертных залов</t>
  </si>
  <si>
    <t>Реализация проектов развития общественной инфраструктуры муниципальных образований, основанных на местных инициативах</t>
  </si>
  <si>
    <t>Средства на обеспечение расходных обязательств муниципальных образований Калужской области</t>
  </si>
  <si>
    <t>СОЦИАЛЬНАЯ ПОЛИТИКА</t>
  </si>
  <si>
    <t>Пенсионное обеспечение</t>
  </si>
  <si>
    <t>Организация предоставления дополнительных социальных гарантий отдельным категориям граждан</t>
  </si>
  <si>
    <t>Пенсии, пособия, выплачиваемые работодателями, нанимателями бывшим работникам</t>
  </si>
  <si>
    <t>Социальное обеспечение населения</t>
  </si>
  <si>
    <t>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</si>
  <si>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Перечисления другим бюджетам бюджетной системы Российской Федерации</t>
  </si>
  <si>
    <t>Другие вопросы в области социальной политики</t>
  </si>
  <si>
    <t>Мероприятия в области социальной политики</t>
  </si>
  <si>
    <t>Пособия по социальной помощи населению в денежной форме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</si>
  <si>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</si>
  <si>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ФИЗИЧЕСКАЯ КУЛЬТУРА И СПОРТ</t>
  </si>
  <si>
    <t>Физическая культура</t>
  </si>
  <si>
    <t>Мероприятия в области физической культуры и спорта</t>
  </si>
  <si>
    <t>Безвозмездные перечисления (передачи) текущего характера сектора государственного управления</t>
  </si>
  <si>
    <t>СРЕДСТВА МАССОВОЙ ИНФОРМАЦИИ</t>
  </si>
  <si>
    <t>Периодическая печать и издательства</t>
  </si>
  <si>
    <t>Поддержка средств массовой информации</t>
  </si>
  <si>
    <t>Учреждение: ЖV021 Муниципальное казенное учреждение культуры "Кременковский Городской Дом Культуры."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</si>
  <si>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</si>
  <si>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</si>
  <si>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Финансовое обеспечение и (или) возмещение расходов, связанных с созданием условий для показа национальных фильмов за счет средств Федерального фонда социальной и экономической поддержки отечественной кинематографии</t>
  </si>
  <si>
    <t>Предоставление услуг по проведению мероприятий в сфере культуры</t>
  </si>
  <si>
    <t>Учреждение: ЖV022 Муниципальное казённое учреждение культуры "Кремёнковская библиотека"</t>
  </si>
  <si>
    <t>3. ИСТОЧНИКИ ФИНАНСИРОВАНИЯ ДЕФИЦИТА БЮДЖЕТА</t>
  </si>
  <si>
    <t xml:space="preserve">Ведомственная структура расходов бюджета МО "Город Кременки" </t>
  </si>
  <si>
    <t>Поступление доходов в местный бюджет по кодам классификации доходов бюджетов бюджетной системы Российской Федерации за период с 01.01.2021г. по 31.03.2021г.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</si>
</sst>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Cambria"/>
      <family val="1"/>
      <charset val="204"/>
    </font>
    <font>
      <sz val="10"/>
      <name val="Arial Cyr"/>
    </font>
    <font>
      <sz val="12"/>
      <name val="Arial Cyr"/>
    </font>
    <font>
      <b/>
      <sz val="13"/>
      <name val="Times New Roman Cyr"/>
      <charset val="204"/>
    </font>
    <font>
      <b/>
      <sz val="13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54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8" fillId="0" borderId="6">
      <alignment vertical="center"/>
    </xf>
    <xf numFmtId="0" fontId="9" fillId="0" borderId="1">
      <alignment horizontal="right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8" fillId="0" borderId="1">
      <alignment horizontal="center" vertical="center" wrapText="1"/>
    </xf>
    <xf numFmtId="4" fontId="10" fillId="0" borderId="1">
      <alignment horizontal="right" vertical="center" shrinkToFit="1"/>
    </xf>
  </cellStyleXfs>
  <cellXfs count="85">
    <xf numFmtId="0" fontId="0" fillId="0" borderId="0" xfId="0"/>
    <xf numFmtId="0" fontId="6" fillId="0" borderId="0" xfId="0" applyFont="1" applyProtection="1">
      <protection locked="0"/>
    </xf>
    <xf numFmtId="0" fontId="7" fillId="6" borderId="1" xfId="2" applyNumberFormat="1" applyFont="1" applyFill="1" applyProtection="1"/>
    <xf numFmtId="0" fontId="6" fillId="6" borderId="0" xfId="0" applyFont="1" applyFill="1" applyProtection="1">
      <protection locked="0"/>
    </xf>
    <xf numFmtId="4" fontId="6" fillId="6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0" fontId="1" fillId="0" borderId="1" xfId="2" applyNumberFormat="1" applyProtection="1"/>
    <xf numFmtId="1" fontId="1" fillId="0" borderId="2" xfId="14" applyNumberFormat="1" applyProtection="1">
      <alignment horizontal="center" vertical="top" shrinkToFit="1"/>
    </xf>
    <xf numFmtId="0" fontId="1" fillId="0" borderId="2" xfId="15" applyNumberFormat="1" applyProtection="1">
      <alignment horizontal="left" vertical="top" wrapText="1"/>
    </xf>
    <xf numFmtId="4" fontId="3" fillId="6" borderId="2" xfId="17" applyNumberFormat="1" applyFill="1" applyProtection="1">
      <alignment horizontal="right" vertical="top" shrinkToFit="1"/>
    </xf>
    <xf numFmtId="4" fontId="3" fillId="6" borderId="2" xfId="21" applyNumberFormat="1" applyFill="1" applyProtection="1">
      <alignment horizontal="right" vertical="top" shrinkToFit="1"/>
    </xf>
    <xf numFmtId="0" fontId="1" fillId="6" borderId="1" xfId="2" applyNumberFormat="1" applyFill="1" applyProtection="1"/>
    <xf numFmtId="0" fontId="1" fillId="6" borderId="1" xfId="1" applyNumberFormat="1" applyFill="1" applyProtection="1">
      <alignment horizontal="left" wrapText="1"/>
    </xf>
    <xf numFmtId="0" fontId="0" fillId="6" borderId="0" xfId="0" applyFill="1" applyProtection="1">
      <protection locked="0"/>
    </xf>
    <xf numFmtId="4" fontId="3" fillId="6" borderId="9" xfId="17" applyNumberFormat="1" applyFill="1" applyBorder="1" applyProtection="1">
      <alignment horizontal="right" vertical="top" shrinkToFit="1"/>
    </xf>
    <xf numFmtId="4" fontId="3" fillId="6" borderId="9" xfId="21" applyNumberFormat="1" applyFill="1" applyBorder="1" applyProtection="1">
      <alignment horizontal="right" vertical="top" shrinkToFit="1"/>
    </xf>
    <xf numFmtId="164" fontId="1" fillId="0" borderId="5" xfId="2" applyNumberFormat="1" applyBorder="1" applyProtection="1"/>
    <xf numFmtId="0" fontId="2" fillId="0" borderId="1" xfId="32" applyAlignment="1">
      <alignment wrapText="1"/>
    </xf>
    <xf numFmtId="0" fontId="2" fillId="0" borderId="1" xfId="33" applyAlignment="1"/>
    <xf numFmtId="0" fontId="2" fillId="0" borderId="1" xfId="3" applyAlignment="1">
      <alignment wrapText="1"/>
    </xf>
    <xf numFmtId="164" fontId="7" fillId="0" borderId="5" xfId="2" applyNumberFormat="1" applyFont="1" applyBorder="1" applyProtection="1"/>
    <xf numFmtId="164" fontId="5" fillId="0" borderId="5" xfId="2" applyNumberFormat="1" applyFont="1" applyBorder="1" applyProtection="1"/>
    <xf numFmtId="0" fontId="1" fillId="0" borderId="1" xfId="2" applyNumberFormat="1" applyAlignment="1" applyProtection="1">
      <alignment vertical="center"/>
    </xf>
    <xf numFmtId="0" fontId="8" fillId="0" borderId="1" xfId="48" applyNumberFormat="1" applyBorder="1" applyProtection="1">
      <alignment vertical="center"/>
    </xf>
    <xf numFmtId="0" fontId="14" fillId="0" borderId="5" xfId="16" applyNumberFormat="1" applyFont="1" applyBorder="1" applyAlignment="1" applyProtection="1">
      <alignment horizontal="center" vertical="center" wrapText="1"/>
    </xf>
    <xf numFmtId="0" fontId="14" fillId="0" borderId="5" xfId="29" applyNumberFormat="1" applyFont="1" applyBorder="1" applyAlignment="1" applyProtection="1">
      <alignment horizontal="center" vertical="center" wrapText="1"/>
    </xf>
    <xf numFmtId="49" fontId="14" fillId="0" borderId="5" xfId="9" applyNumberFormat="1" applyFont="1" applyBorder="1" applyAlignment="1" applyProtection="1">
      <alignment vertical="center" wrapText="1"/>
    </xf>
    <xf numFmtId="49" fontId="14" fillId="0" borderId="5" xfId="10" applyNumberFormat="1" applyFont="1" applyBorder="1" applyAlignment="1" applyProtection="1">
      <alignment horizontal="left" vertical="center" wrapText="1" indent="1"/>
    </xf>
    <xf numFmtId="1" fontId="14" fillId="6" borderId="5" xfId="21" applyNumberFormat="1" applyFont="1" applyFill="1" applyBorder="1" applyAlignment="1" applyProtection="1">
      <alignment horizontal="center" vertical="center" shrinkToFit="1"/>
    </xf>
    <xf numFmtId="1" fontId="14" fillId="6" borderId="5" xfId="22" applyNumberFormat="1" applyFont="1" applyFill="1" applyBorder="1" applyAlignment="1" applyProtection="1">
      <alignment horizontal="center" vertical="center" shrinkToFit="1"/>
    </xf>
    <xf numFmtId="4" fontId="14" fillId="6" borderId="5" xfId="17" applyNumberFormat="1" applyFont="1" applyFill="1" applyBorder="1" applyAlignment="1" applyProtection="1">
      <alignment horizontal="right" vertical="center" shrinkToFit="1"/>
    </xf>
    <xf numFmtId="1" fontId="14" fillId="6" borderId="5" xfId="1" applyNumberFormat="1" applyFont="1" applyFill="1" applyBorder="1" applyAlignment="1" applyProtection="1">
      <alignment horizontal="center" vertical="center" shrinkToFit="1"/>
    </xf>
    <xf numFmtId="1" fontId="15" fillId="6" borderId="5" xfId="3" applyNumberFormat="1" applyFont="1" applyFill="1" applyBorder="1" applyAlignment="1" applyProtection="1">
      <alignment horizontal="center" vertical="center" shrinkToFit="1"/>
    </xf>
    <xf numFmtId="4" fontId="14" fillId="6" borderId="5" xfId="18" applyNumberFormat="1" applyFont="1" applyFill="1" applyBorder="1" applyAlignment="1" applyProtection="1">
      <alignment horizontal="right" vertical="center" shrinkToFit="1"/>
    </xf>
    <xf numFmtId="0" fontId="5" fillId="0" borderId="5" xfId="13" applyNumberFormat="1" applyFont="1" applyBorder="1" applyAlignment="1" applyProtection="1">
      <alignment vertical="top" wrapText="1"/>
    </xf>
    <xf numFmtId="1" fontId="5" fillId="0" borderId="5" xfId="7" applyNumberFormat="1" applyFont="1" applyBorder="1" applyAlignment="1" applyProtection="1">
      <alignment horizontal="center" vertical="top" shrinkToFit="1"/>
    </xf>
    <xf numFmtId="4" fontId="5" fillId="0" borderId="5" xfId="30" applyNumberFormat="1" applyFont="1" applyBorder="1" applyAlignment="1" applyProtection="1">
      <alignment horizontal="right" vertical="top" shrinkToFit="1"/>
    </xf>
    <xf numFmtId="0" fontId="7" fillId="0" borderId="5" xfId="13" applyNumberFormat="1" applyFont="1" applyBorder="1" applyAlignment="1" applyProtection="1">
      <alignment vertical="top" wrapText="1"/>
    </xf>
    <xf numFmtId="1" fontId="7" fillId="0" borderId="5" xfId="7" applyNumberFormat="1" applyFont="1" applyBorder="1" applyAlignment="1" applyProtection="1">
      <alignment horizontal="center" vertical="top" shrinkToFit="1"/>
    </xf>
    <xf numFmtId="4" fontId="7" fillId="0" borderId="5" xfId="30" applyNumberFormat="1" applyFont="1" applyBorder="1" applyAlignment="1" applyProtection="1">
      <alignment horizontal="right" vertical="top" shrinkToFit="1"/>
    </xf>
    <xf numFmtId="4" fontId="7" fillId="0" borderId="5" xfId="8" applyNumberFormat="1" applyFont="1" applyBorder="1" applyAlignment="1" applyProtection="1">
      <alignment horizontal="right" vertical="top" shrinkToFit="1"/>
    </xf>
    <xf numFmtId="1" fontId="11" fillId="0" borderId="5" xfId="7" applyNumberFormat="1" applyFont="1" applyBorder="1" applyAlignment="1" applyProtection="1">
      <alignment horizontal="center" vertical="top" shrinkToFit="1"/>
    </xf>
    <xf numFmtId="1" fontId="12" fillId="0" borderId="5" xfId="7" applyNumberFormat="1" applyFont="1" applyBorder="1" applyAlignment="1" applyProtection="1">
      <alignment horizontal="center" vertical="top" shrinkToFit="1"/>
    </xf>
    <xf numFmtId="4" fontId="5" fillId="0" borderId="5" xfId="9" applyNumberFormat="1" applyFont="1" applyBorder="1" applyAlignment="1" applyProtection="1">
      <alignment horizontal="right" vertical="top" shrinkToFit="1"/>
    </xf>
    <xf numFmtId="4" fontId="18" fillId="6" borderId="2" xfId="17" applyNumberFormat="1" applyFont="1" applyFill="1" applyProtection="1">
      <alignment horizontal="right" vertical="top" shrinkToFit="1"/>
    </xf>
    <xf numFmtId="4" fontId="18" fillId="6" borderId="9" xfId="17" applyNumberFormat="1" applyFont="1" applyFill="1" applyBorder="1" applyProtection="1">
      <alignment horizontal="right" vertical="top" shrinkToFit="1"/>
    </xf>
    <xf numFmtId="0" fontId="3" fillId="0" borderId="2" xfId="15" applyNumberFormat="1" applyFont="1" applyProtection="1">
      <alignment horizontal="left" vertical="top" wrapText="1"/>
    </xf>
    <xf numFmtId="1" fontId="3" fillId="0" borderId="2" xfId="14" applyNumberFormat="1" applyFont="1" applyProtection="1">
      <alignment horizontal="center" vertical="top" shrinkToFit="1"/>
    </xf>
    <xf numFmtId="4" fontId="19" fillId="6" borderId="2" xfId="17" applyNumberFormat="1" applyFont="1" applyFill="1" applyProtection="1">
      <alignment horizontal="right" vertical="top" shrinkToFit="1"/>
    </xf>
    <xf numFmtId="4" fontId="19" fillId="6" borderId="9" xfId="17" applyNumberFormat="1" applyFont="1" applyFill="1" applyBorder="1" applyProtection="1">
      <alignment horizontal="right" vertical="top" shrinkToFit="1"/>
    </xf>
    <xf numFmtId="164" fontId="3" fillId="0" borderId="5" xfId="2" applyNumberFormat="1" applyFont="1" applyBorder="1" applyProtection="1"/>
    <xf numFmtId="0" fontId="20" fillId="0" borderId="0" xfId="0" applyFont="1" applyProtection="1">
      <protection locked="0"/>
    </xf>
    <xf numFmtId="0" fontId="7" fillId="0" borderId="1" xfId="15" applyNumberFormat="1" applyFont="1" applyBorder="1" applyAlignment="1" applyProtection="1">
      <alignment vertical="top" wrapText="1"/>
    </xf>
    <xf numFmtId="0" fontId="6" fillId="6" borderId="0" xfId="0" applyFont="1" applyFill="1" applyAlignment="1" applyProtection="1">
      <protection locked="0"/>
    </xf>
    <xf numFmtId="49" fontId="16" fillId="0" borderId="0" xfId="0" applyNumberFormat="1" applyFont="1" applyAlignment="1" applyProtection="1">
      <alignment horizontal="center" vertical="center" wrapText="1"/>
      <protection locked="0"/>
    </xf>
    <xf numFmtId="0" fontId="7" fillId="0" borderId="1" xfId="15" applyNumberFormat="1" applyFont="1" applyBorder="1" applyAlignment="1" applyProtection="1">
      <alignment horizontal="center" vertical="top" wrapText="1"/>
    </xf>
    <xf numFmtId="1" fontId="3" fillId="0" borderId="2" xfId="19">
      <alignment horizontal="left" vertical="top" shrinkToFit="1"/>
    </xf>
    <xf numFmtId="0" fontId="1" fillId="0" borderId="1" xfId="1">
      <alignment horizontal="left" wrapText="1"/>
    </xf>
    <xf numFmtId="0" fontId="2" fillId="0" borderId="1" xfId="33" applyNumberFormat="1" applyAlignment="1" applyProtection="1">
      <alignment horizontal="center"/>
    </xf>
    <xf numFmtId="0" fontId="1" fillId="0" borderId="10" xfId="2" applyNumberFormat="1" applyBorder="1" applyAlignment="1" applyProtection="1">
      <alignment horizontal="center"/>
    </xf>
    <xf numFmtId="0" fontId="1" fillId="0" borderId="11" xfId="2" applyNumberFormat="1" applyBorder="1" applyAlignment="1" applyProtection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1" fillId="6" borderId="2" xfId="12" applyNumberFormat="1" applyFill="1" applyProtection="1">
      <alignment horizontal="center" vertical="center" wrapText="1"/>
    </xf>
    <xf numFmtId="0" fontId="1" fillId="6" borderId="2" xfId="12" applyFill="1">
      <alignment horizontal="center" vertical="center" wrapText="1"/>
    </xf>
    <xf numFmtId="0" fontId="1" fillId="6" borderId="12" xfId="11" applyFill="1" applyBorder="1" applyAlignment="1">
      <alignment horizontal="center" vertical="center" wrapText="1"/>
    </xf>
    <xf numFmtId="0" fontId="1" fillId="6" borderId="13" xfId="11" applyFill="1" applyBorder="1" applyAlignment="1">
      <alignment horizontal="center" vertical="center" wrapText="1"/>
    </xf>
    <xf numFmtId="0" fontId="5" fillId="6" borderId="1" xfId="21" applyNumberFormat="1" applyFont="1" applyFill="1" applyBorder="1" applyAlignment="1" applyProtection="1">
      <alignment horizontal="right"/>
    </xf>
    <xf numFmtId="4" fontId="5" fillId="6" borderId="1" xfId="21" applyFont="1" applyFill="1" applyBorder="1" applyAlignment="1">
      <alignment horizontal="right"/>
    </xf>
    <xf numFmtId="0" fontId="5" fillId="0" borderId="5" xfId="16" applyNumberFormat="1" applyFont="1" applyBorder="1" applyAlignment="1" applyProtection="1">
      <alignment horizontal="left"/>
    </xf>
    <xf numFmtId="0" fontId="5" fillId="0" borderId="5" xfId="16" applyFont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5" fillId="0" borderId="1" xfId="29" applyNumberFormat="1" applyFont="1" applyBorder="1" applyAlignment="1" applyProtection="1">
      <alignment horizontal="center"/>
    </xf>
    <xf numFmtId="0" fontId="7" fillId="0" borderId="5" xfId="6" applyNumberFormat="1" applyFont="1" applyBorder="1" applyProtection="1">
      <alignment horizontal="center" vertical="center" wrapText="1"/>
    </xf>
    <xf numFmtId="0" fontId="7" fillId="0" borderId="5" xfId="6" applyFont="1" applyBorder="1">
      <alignment horizontal="center" vertical="center" wrapText="1"/>
    </xf>
    <xf numFmtId="0" fontId="2" fillId="0" borderId="1" xfId="32" applyNumberFormat="1" applyAlignment="1" applyProtection="1">
      <alignment horizontal="center" vertical="center" wrapText="1"/>
    </xf>
    <xf numFmtId="0" fontId="2" fillId="0" borderId="1" xfId="32" applyAlignment="1">
      <alignment horizontal="center" vertical="center" wrapText="1"/>
    </xf>
    <xf numFmtId="0" fontId="13" fillId="0" borderId="5" xfId="50" applyNumberFormat="1" applyFont="1" applyBorder="1" applyProtection="1">
      <alignment horizontal="center" vertical="center" wrapText="1"/>
    </xf>
    <xf numFmtId="0" fontId="13" fillId="0" borderId="5" xfId="50" applyFont="1" applyBorder="1">
      <alignment horizontal="center" vertical="center" wrapText="1"/>
    </xf>
    <xf numFmtId="0" fontId="13" fillId="0" borderId="5" xfId="51" applyNumberFormat="1" applyFont="1" applyBorder="1" applyProtection="1">
      <alignment horizontal="center" vertical="center" wrapText="1"/>
    </xf>
    <xf numFmtId="0" fontId="13" fillId="0" borderId="5" xfId="51" applyFont="1" applyBorder="1">
      <alignment horizontal="center" vertical="center" wrapText="1"/>
    </xf>
    <xf numFmtId="0" fontId="14" fillId="0" borderId="5" xfId="16" applyNumberFormat="1" applyFont="1" applyBorder="1" applyAlignment="1" applyProtection="1">
      <alignment horizontal="center" vertical="center" wrapText="1"/>
    </xf>
    <xf numFmtId="0" fontId="14" fillId="0" borderId="5" xfId="16" applyFont="1" applyBorder="1" applyAlignment="1">
      <alignment horizontal="center" vertical="center" wrapText="1"/>
    </xf>
  </cellXfs>
  <cellStyles count="54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showGridLines="0" showZeros="0" tabSelected="1" zoomScaleNormal="100" zoomScaleSheetLayoutView="100" workbookViewId="0">
      <pane ySplit="6" topLeftCell="A7" activePane="bottomLeft" state="frozen"/>
      <selection pane="bottomLeft" activeCell="L11" sqref="L11"/>
    </sheetView>
  </sheetViews>
  <sheetFormatPr defaultRowHeight="15" outlineLevelRow="3" x14ac:dyDescent="0.25"/>
  <cols>
    <col min="1" max="1" width="51.28515625" style="5" customWidth="1"/>
    <col min="2" max="2" width="21.7109375" style="5" customWidth="1"/>
    <col min="3" max="4" width="15.7109375" style="13" customWidth="1"/>
    <col min="5" max="5" width="12.7109375" style="5" customWidth="1"/>
    <col min="6" max="16384" width="9.140625" style="5"/>
  </cols>
  <sheetData>
    <row r="1" spans="1:9" ht="15.2" customHeight="1" x14ac:dyDescent="0.25">
      <c r="A1" s="19"/>
      <c r="B1" s="19"/>
      <c r="C1" s="19"/>
      <c r="D1" s="55" t="s">
        <v>187</v>
      </c>
      <c r="E1" s="55"/>
    </row>
    <row r="2" spans="1:9" ht="30.75" customHeight="1" x14ac:dyDescent="0.25">
      <c r="A2" s="54" t="s">
        <v>412</v>
      </c>
      <c r="B2" s="54"/>
      <c r="C2" s="54"/>
      <c r="D2" s="54"/>
      <c r="E2" s="54"/>
      <c r="F2" s="54"/>
      <c r="G2" s="54"/>
      <c r="H2" s="54"/>
      <c r="I2" s="17"/>
    </row>
    <row r="3" spans="1:9" ht="12.75" customHeight="1" x14ac:dyDescent="0.25">
      <c r="A3" s="58"/>
      <c r="B3" s="58"/>
      <c r="C3" s="58"/>
      <c r="D3" s="58"/>
      <c r="E3" s="58"/>
      <c r="F3" s="18"/>
      <c r="G3" s="18"/>
      <c r="H3" s="18"/>
      <c r="I3" s="18"/>
    </row>
    <row r="4" spans="1:9" ht="30" customHeight="1" x14ac:dyDescent="0.25">
      <c r="A4" s="61" t="s">
        <v>1</v>
      </c>
      <c r="B4" s="63" t="s">
        <v>2</v>
      </c>
      <c r="C4" s="65" t="s">
        <v>4</v>
      </c>
      <c r="D4" s="67" t="s">
        <v>222</v>
      </c>
      <c r="E4" s="59" t="s">
        <v>221</v>
      </c>
    </row>
    <row r="5" spans="1:9" x14ac:dyDescent="0.25">
      <c r="A5" s="62"/>
      <c r="B5" s="64"/>
      <c r="C5" s="66"/>
      <c r="D5" s="68"/>
      <c r="E5" s="60"/>
    </row>
    <row r="6" spans="1:9" x14ac:dyDescent="0.25">
      <c r="A6" s="8" t="s">
        <v>223</v>
      </c>
      <c r="B6" s="7" t="s">
        <v>5</v>
      </c>
      <c r="C6" s="9">
        <v>40656396.07</v>
      </c>
      <c r="D6" s="14">
        <v>9547782.8699999992</v>
      </c>
      <c r="E6" s="16">
        <f>D6/C6*100</f>
        <v>23.484085637008111</v>
      </c>
    </row>
    <row r="7" spans="1:9" outlineLevel="1" x14ac:dyDescent="0.25">
      <c r="A7" s="8" t="s">
        <v>224</v>
      </c>
      <c r="B7" s="7" t="s">
        <v>6</v>
      </c>
      <c r="C7" s="44">
        <v>7223000</v>
      </c>
      <c r="D7" s="45">
        <v>1683206.36</v>
      </c>
      <c r="E7" s="16">
        <f t="shared" ref="E7:E68" si="0">D7/C7*100</f>
        <v>23.303424615810606</v>
      </c>
    </row>
    <row r="8" spans="1:9" outlineLevel="2" x14ac:dyDescent="0.25">
      <c r="A8" s="8" t="s">
        <v>225</v>
      </c>
      <c r="B8" s="7" t="s">
        <v>7</v>
      </c>
      <c r="C8" s="44">
        <v>7223000</v>
      </c>
      <c r="D8" s="45">
        <v>1683206.36</v>
      </c>
      <c r="E8" s="16">
        <f t="shared" si="0"/>
        <v>23.303424615810606</v>
      </c>
    </row>
    <row r="9" spans="1:9" ht="77.25" customHeight="1" outlineLevel="3" x14ac:dyDescent="0.25">
      <c r="A9" s="8" t="s">
        <v>226</v>
      </c>
      <c r="B9" s="7" t="s">
        <v>8</v>
      </c>
      <c r="C9" s="44">
        <v>7155000</v>
      </c>
      <c r="D9" s="45">
        <v>1503149.1</v>
      </c>
      <c r="E9" s="16">
        <f t="shared" si="0"/>
        <v>21.008373165618448</v>
      </c>
    </row>
    <row r="10" spans="1:9" ht="78" customHeight="1" outlineLevel="3" x14ac:dyDescent="0.25">
      <c r="A10" s="8" t="s">
        <v>227</v>
      </c>
      <c r="B10" s="7" t="s">
        <v>9</v>
      </c>
      <c r="C10" s="44">
        <v>0</v>
      </c>
      <c r="D10" s="45">
        <v>163.26</v>
      </c>
      <c r="E10" s="16"/>
    </row>
    <row r="11" spans="1:9" ht="52.5" customHeight="1" outlineLevel="3" x14ac:dyDescent="0.25">
      <c r="A11" s="8" t="s">
        <v>228</v>
      </c>
      <c r="B11" s="7" t="s">
        <v>10</v>
      </c>
      <c r="C11" s="44">
        <v>0</v>
      </c>
      <c r="D11" s="45">
        <v>3189.9</v>
      </c>
      <c r="E11" s="16"/>
    </row>
    <row r="12" spans="1:9" ht="101.25" customHeight="1" outlineLevel="3" x14ac:dyDescent="0.25">
      <c r="A12" s="8" t="s">
        <v>229</v>
      </c>
      <c r="B12" s="7" t="s">
        <v>11</v>
      </c>
      <c r="C12" s="44">
        <v>13000</v>
      </c>
      <c r="D12" s="45">
        <v>5292.6</v>
      </c>
      <c r="E12" s="16">
        <f t="shared" si="0"/>
        <v>40.712307692307697</v>
      </c>
    </row>
    <row r="13" spans="1:9" ht="116.25" customHeight="1" outlineLevel="3" x14ac:dyDescent="0.25">
      <c r="A13" s="8" t="s">
        <v>230</v>
      </c>
      <c r="B13" s="7" t="s">
        <v>12</v>
      </c>
      <c r="C13" s="44">
        <v>0</v>
      </c>
      <c r="D13" s="45">
        <v>103.83</v>
      </c>
      <c r="E13" s="16"/>
    </row>
    <row r="14" spans="1:9" ht="90.75" customHeight="1" outlineLevel="3" x14ac:dyDescent="0.25">
      <c r="A14" s="8" t="s">
        <v>231</v>
      </c>
      <c r="B14" s="7" t="s">
        <v>211</v>
      </c>
      <c r="C14" s="44">
        <v>0</v>
      </c>
      <c r="D14" s="45">
        <v>-100</v>
      </c>
      <c r="E14" s="16"/>
    </row>
    <row r="15" spans="1:9" ht="39.75" customHeight="1" outlineLevel="3" x14ac:dyDescent="0.25">
      <c r="A15" s="8" t="s">
        <v>232</v>
      </c>
      <c r="B15" s="7" t="s">
        <v>13</v>
      </c>
      <c r="C15" s="44">
        <v>55000</v>
      </c>
      <c r="D15" s="45">
        <v>5030.5</v>
      </c>
      <c r="E15" s="16">
        <f t="shared" si="0"/>
        <v>9.1463636363636365</v>
      </c>
    </row>
    <row r="16" spans="1:9" ht="51" outlineLevel="3" x14ac:dyDescent="0.25">
      <c r="A16" s="8" t="s">
        <v>233</v>
      </c>
      <c r="B16" s="7" t="s">
        <v>14</v>
      </c>
      <c r="C16" s="44">
        <v>0</v>
      </c>
      <c r="D16" s="45">
        <v>9.56</v>
      </c>
      <c r="E16" s="16"/>
    </row>
    <row r="17" spans="1:5" ht="41.25" customHeight="1" outlineLevel="3" x14ac:dyDescent="0.25">
      <c r="A17" s="8" t="s">
        <v>234</v>
      </c>
      <c r="B17" s="7" t="s">
        <v>212</v>
      </c>
      <c r="C17" s="44">
        <v>0</v>
      </c>
      <c r="D17" s="45">
        <v>166367.60999999999</v>
      </c>
      <c r="E17" s="16"/>
    </row>
    <row r="18" spans="1:5" ht="38.25" outlineLevel="1" x14ac:dyDescent="0.25">
      <c r="A18" s="8" t="s">
        <v>235</v>
      </c>
      <c r="B18" s="7" t="s">
        <v>15</v>
      </c>
      <c r="C18" s="44">
        <v>316770</v>
      </c>
      <c r="D18" s="45">
        <v>71027.289999999994</v>
      </c>
      <c r="E18" s="16">
        <f t="shared" si="0"/>
        <v>22.422353758247308</v>
      </c>
    </row>
    <row r="19" spans="1:5" ht="30.75" customHeight="1" outlineLevel="2" x14ac:dyDescent="0.25">
      <c r="A19" s="8" t="s">
        <v>236</v>
      </c>
      <c r="B19" s="7" t="s">
        <v>16</v>
      </c>
      <c r="C19" s="44">
        <v>316770</v>
      </c>
      <c r="D19" s="45">
        <v>71027.289999999994</v>
      </c>
      <c r="E19" s="16">
        <f t="shared" si="0"/>
        <v>22.422353758247308</v>
      </c>
    </row>
    <row r="20" spans="1:5" ht="78.75" customHeight="1" outlineLevel="3" x14ac:dyDescent="0.25">
      <c r="A20" s="8" t="s">
        <v>237</v>
      </c>
      <c r="B20" s="7" t="s">
        <v>17</v>
      </c>
      <c r="C20" s="44">
        <v>145450</v>
      </c>
      <c r="D20" s="45">
        <v>31875.77</v>
      </c>
      <c r="E20" s="16">
        <f t="shared" si="0"/>
        <v>21.915276727397732</v>
      </c>
    </row>
    <row r="21" spans="1:5" ht="114.75" customHeight="1" outlineLevel="3" x14ac:dyDescent="0.25">
      <c r="A21" s="8" t="s">
        <v>238</v>
      </c>
      <c r="B21" s="7" t="s">
        <v>18</v>
      </c>
      <c r="C21" s="44">
        <v>830</v>
      </c>
      <c r="D21" s="45">
        <v>223.57</v>
      </c>
      <c r="E21" s="16">
        <f t="shared" si="0"/>
        <v>26.936144578313254</v>
      </c>
    </row>
    <row r="22" spans="1:5" ht="76.5" outlineLevel="3" x14ac:dyDescent="0.25">
      <c r="A22" s="8" t="s">
        <v>239</v>
      </c>
      <c r="B22" s="7" t="s">
        <v>19</v>
      </c>
      <c r="C22" s="44">
        <v>191330</v>
      </c>
      <c r="D22" s="45">
        <v>44620.73</v>
      </c>
      <c r="E22" s="16">
        <f t="shared" si="0"/>
        <v>23.321345319604873</v>
      </c>
    </row>
    <row r="23" spans="1:5" ht="78.75" customHeight="1" outlineLevel="3" x14ac:dyDescent="0.25">
      <c r="A23" s="8" t="s">
        <v>240</v>
      </c>
      <c r="B23" s="7" t="s">
        <v>20</v>
      </c>
      <c r="C23" s="44">
        <v>-20840</v>
      </c>
      <c r="D23" s="45">
        <v>-5692.78</v>
      </c>
      <c r="E23" s="16">
        <f t="shared" si="0"/>
        <v>27.316602687140112</v>
      </c>
    </row>
    <row r="24" spans="1:5" outlineLevel="1" x14ac:dyDescent="0.25">
      <c r="A24" s="8" t="s">
        <v>241</v>
      </c>
      <c r="B24" s="7" t="s">
        <v>21</v>
      </c>
      <c r="C24" s="44">
        <v>13687035</v>
      </c>
      <c r="D24" s="45">
        <v>4223448.18</v>
      </c>
      <c r="E24" s="16">
        <f t="shared" si="0"/>
        <v>30.857290713437934</v>
      </c>
    </row>
    <row r="25" spans="1:5" ht="25.5" outlineLevel="2" x14ac:dyDescent="0.25">
      <c r="A25" s="8" t="s">
        <v>242</v>
      </c>
      <c r="B25" s="7" t="s">
        <v>22</v>
      </c>
      <c r="C25" s="44">
        <v>13687035</v>
      </c>
      <c r="D25" s="45">
        <v>4223448.18</v>
      </c>
      <c r="E25" s="16">
        <f t="shared" si="0"/>
        <v>30.857290713437934</v>
      </c>
    </row>
    <row r="26" spans="1:5" ht="29.25" customHeight="1" outlineLevel="3" x14ac:dyDescent="0.25">
      <c r="A26" s="8" t="s">
        <v>243</v>
      </c>
      <c r="B26" s="7" t="s">
        <v>23</v>
      </c>
      <c r="C26" s="44">
        <v>10371000</v>
      </c>
      <c r="D26" s="45">
        <v>3441089.2</v>
      </c>
      <c r="E26" s="16">
        <f t="shared" si="0"/>
        <v>33.179917076463219</v>
      </c>
    </row>
    <row r="27" spans="1:5" ht="38.25" outlineLevel="3" x14ac:dyDescent="0.25">
      <c r="A27" s="8" t="s">
        <v>244</v>
      </c>
      <c r="B27" s="7">
        <v>1.82105010110121E+19</v>
      </c>
      <c r="C27" s="44">
        <v>0</v>
      </c>
      <c r="D27" s="45">
        <v>424032.41</v>
      </c>
      <c r="E27" s="16"/>
    </row>
    <row r="28" spans="1:5" ht="38.25" outlineLevel="3" x14ac:dyDescent="0.25">
      <c r="A28" s="8" t="s">
        <v>245</v>
      </c>
      <c r="B28" s="7" t="s">
        <v>24</v>
      </c>
      <c r="C28" s="44">
        <v>3316035</v>
      </c>
      <c r="D28" s="45">
        <v>356270.2</v>
      </c>
      <c r="E28" s="16">
        <f t="shared" si="0"/>
        <v>10.74386126805055</v>
      </c>
    </row>
    <row r="29" spans="1:5" ht="51" outlineLevel="3" x14ac:dyDescent="0.25">
      <c r="A29" s="8" t="s">
        <v>246</v>
      </c>
      <c r="B29" s="7" t="s">
        <v>213</v>
      </c>
      <c r="C29" s="44">
        <v>0</v>
      </c>
      <c r="D29" s="45">
        <v>2056.37</v>
      </c>
      <c r="E29" s="16"/>
    </row>
    <row r="30" spans="1:5" outlineLevel="1" x14ac:dyDescent="0.25">
      <c r="A30" s="8" t="s">
        <v>247</v>
      </c>
      <c r="B30" s="7" t="s">
        <v>25</v>
      </c>
      <c r="C30" s="44">
        <v>7300000</v>
      </c>
      <c r="D30" s="45">
        <v>859861.76</v>
      </c>
      <c r="E30" s="16">
        <f t="shared" si="0"/>
        <v>11.778928219178082</v>
      </c>
    </row>
    <row r="31" spans="1:5" outlineLevel="2" x14ac:dyDescent="0.25">
      <c r="A31" s="8" t="s">
        <v>248</v>
      </c>
      <c r="B31" s="7" t="s">
        <v>26</v>
      </c>
      <c r="C31" s="44">
        <v>1900000</v>
      </c>
      <c r="D31" s="45">
        <v>69588.289999999994</v>
      </c>
      <c r="E31" s="16">
        <f t="shared" si="0"/>
        <v>3.6625415789473683</v>
      </c>
    </row>
    <row r="32" spans="1:5" ht="39.75" customHeight="1" outlineLevel="3" x14ac:dyDescent="0.25">
      <c r="A32" s="8" t="s">
        <v>249</v>
      </c>
      <c r="B32" s="7" t="s">
        <v>27</v>
      </c>
      <c r="C32" s="44">
        <v>1900000</v>
      </c>
      <c r="D32" s="45">
        <v>66609.509999999995</v>
      </c>
      <c r="E32" s="16">
        <f t="shared" si="0"/>
        <v>3.5057636842105264</v>
      </c>
    </row>
    <row r="33" spans="1:5" ht="55.5" customHeight="1" outlineLevel="3" x14ac:dyDescent="0.25">
      <c r="A33" s="8" t="s">
        <v>250</v>
      </c>
      <c r="B33" s="7" t="s">
        <v>28</v>
      </c>
      <c r="C33" s="44">
        <v>0</v>
      </c>
      <c r="D33" s="45">
        <v>2978.78</v>
      </c>
      <c r="E33" s="16"/>
    </row>
    <row r="34" spans="1:5" outlineLevel="2" x14ac:dyDescent="0.25">
      <c r="A34" s="8" t="s">
        <v>251</v>
      </c>
      <c r="B34" s="7" t="s">
        <v>29</v>
      </c>
      <c r="C34" s="44">
        <v>5400000</v>
      </c>
      <c r="D34" s="45">
        <v>790273.47</v>
      </c>
      <c r="E34" s="16">
        <f t="shared" si="0"/>
        <v>14.634693888888888</v>
      </c>
    </row>
    <row r="35" spans="1:5" ht="38.25" outlineLevel="3" x14ac:dyDescent="0.25">
      <c r="A35" s="8" t="s">
        <v>252</v>
      </c>
      <c r="B35" s="7" t="s">
        <v>30</v>
      </c>
      <c r="C35" s="44">
        <v>4800000</v>
      </c>
      <c r="D35" s="45">
        <v>739859.7</v>
      </c>
      <c r="E35" s="16">
        <f t="shared" si="0"/>
        <v>15.41374375</v>
      </c>
    </row>
    <row r="36" spans="1:5" ht="38.25" outlineLevel="3" x14ac:dyDescent="0.25">
      <c r="A36" s="8" t="s">
        <v>253</v>
      </c>
      <c r="B36" s="7" t="s">
        <v>31</v>
      </c>
      <c r="C36" s="44">
        <v>600000</v>
      </c>
      <c r="D36" s="45">
        <v>50103.24</v>
      </c>
      <c r="E36" s="16">
        <f t="shared" si="0"/>
        <v>8.3505399999999987</v>
      </c>
    </row>
    <row r="37" spans="1:5" ht="51" outlineLevel="3" x14ac:dyDescent="0.25">
      <c r="A37" s="8" t="s">
        <v>254</v>
      </c>
      <c r="B37" s="7" t="s">
        <v>32</v>
      </c>
      <c r="C37" s="44">
        <v>0</v>
      </c>
      <c r="D37" s="45">
        <v>1572.53</v>
      </c>
      <c r="E37" s="16"/>
    </row>
    <row r="38" spans="1:5" ht="38.25" outlineLevel="3" x14ac:dyDescent="0.25">
      <c r="A38" s="8" t="s">
        <v>255</v>
      </c>
      <c r="B38" s="7" t="s">
        <v>214</v>
      </c>
      <c r="C38" s="44">
        <v>0</v>
      </c>
      <c r="D38" s="45">
        <v>-1262</v>
      </c>
      <c r="E38" s="16"/>
    </row>
    <row r="39" spans="1:5" outlineLevel="1" x14ac:dyDescent="0.25">
      <c r="A39" s="8" t="s">
        <v>256</v>
      </c>
      <c r="B39" s="7" t="s">
        <v>33</v>
      </c>
      <c r="C39" s="44">
        <v>20000</v>
      </c>
      <c r="D39" s="45">
        <v>9125</v>
      </c>
      <c r="E39" s="16">
        <f t="shared" si="0"/>
        <v>45.625</v>
      </c>
    </row>
    <row r="40" spans="1:5" ht="63.75" customHeight="1" outlineLevel="3" x14ac:dyDescent="0.25">
      <c r="A40" s="8" t="s">
        <v>257</v>
      </c>
      <c r="B40" s="7" t="s">
        <v>34</v>
      </c>
      <c r="C40" s="44">
        <v>20000</v>
      </c>
      <c r="D40" s="45">
        <v>9125</v>
      </c>
      <c r="E40" s="16">
        <f t="shared" si="0"/>
        <v>45.625</v>
      </c>
    </row>
    <row r="41" spans="1:5" ht="38.25" outlineLevel="1" x14ac:dyDescent="0.25">
      <c r="A41" s="8" t="s">
        <v>258</v>
      </c>
      <c r="B41" s="7" t="s">
        <v>35</v>
      </c>
      <c r="C41" s="44">
        <v>5963100</v>
      </c>
      <c r="D41" s="45">
        <v>1290415.5900000001</v>
      </c>
      <c r="E41" s="16">
        <f t="shared" si="0"/>
        <v>21.64001257735071</v>
      </c>
    </row>
    <row r="42" spans="1:5" ht="78.75" customHeight="1" outlineLevel="2" x14ac:dyDescent="0.25">
      <c r="A42" s="8" t="s">
        <v>259</v>
      </c>
      <c r="B42" s="7" t="s">
        <v>36</v>
      </c>
      <c r="C42" s="44">
        <v>5467100</v>
      </c>
      <c r="D42" s="45">
        <v>1290415.5900000001</v>
      </c>
      <c r="E42" s="16">
        <f t="shared" si="0"/>
        <v>23.603292239029834</v>
      </c>
    </row>
    <row r="43" spans="1:5" ht="76.5" outlineLevel="3" x14ac:dyDescent="0.25">
      <c r="A43" s="8" t="s">
        <v>260</v>
      </c>
      <c r="B43" s="7" t="s">
        <v>37</v>
      </c>
      <c r="C43" s="44">
        <v>880000</v>
      </c>
      <c r="D43" s="45">
        <v>243137.57</v>
      </c>
      <c r="E43" s="16">
        <f t="shared" si="0"/>
        <v>27.629269318181819</v>
      </c>
    </row>
    <row r="44" spans="1:5" ht="92.25" customHeight="1" outlineLevel="3" x14ac:dyDescent="0.25">
      <c r="A44" s="8" t="s">
        <v>261</v>
      </c>
      <c r="B44" s="7" t="s">
        <v>38</v>
      </c>
      <c r="C44" s="44">
        <v>750100</v>
      </c>
      <c r="D44" s="45">
        <v>230212.41</v>
      </c>
      <c r="E44" s="16">
        <f t="shared" si="0"/>
        <v>30.690895880549263</v>
      </c>
    </row>
    <row r="45" spans="1:5" ht="63.75" outlineLevel="3" x14ac:dyDescent="0.25">
      <c r="A45" s="8" t="s">
        <v>262</v>
      </c>
      <c r="B45" s="7" t="s">
        <v>39</v>
      </c>
      <c r="C45" s="44">
        <v>3837000</v>
      </c>
      <c r="D45" s="45">
        <v>817065.61</v>
      </c>
      <c r="E45" s="16">
        <f t="shared" si="0"/>
        <v>21.294386499869688</v>
      </c>
    </row>
    <row r="46" spans="1:5" ht="25.5" outlineLevel="2" x14ac:dyDescent="0.25">
      <c r="A46" s="8" t="s">
        <v>263</v>
      </c>
      <c r="B46" s="7" t="s">
        <v>40</v>
      </c>
      <c r="C46" s="44">
        <v>216000</v>
      </c>
      <c r="D46" s="45">
        <v>0</v>
      </c>
      <c r="E46" s="16">
        <f t="shared" si="0"/>
        <v>0</v>
      </c>
    </row>
    <row r="47" spans="1:5" ht="51" outlineLevel="3" x14ac:dyDescent="0.25">
      <c r="A47" s="8" t="s">
        <v>264</v>
      </c>
      <c r="B47" s="7" t="s">
        <v>41</v>
      </c>
      <c r="C47" s="44">
        <v>216000</v>
      </c>
      <c r="D47" s="45">
        <v>0</v>
      </c>
      <c r="E47" s="16">
        <f t="shared" si="0"/>
        <v>0</v>
      </c>
    </row>
    <row r="48" spans="1:5" ht="79.5" customHeight="1" outlineLevel="2" x14ac:dyDescent="0.25">
      <c r="A48" s="8" t="s">
        <v>265</v>
      </c>
      <c r="B48" s="7" t="s">
        <v>42</v>
      </c>
      <c r="C48" s="44">
        <v>280000</v>
      </c>
      <c r="D48" s="45">
        <v>0</v>
      </c>
      <c r="E48" s="16">
        <f t="shared" si="0"/>
        <v>0</v>
      </c>
    </row>
    <row r="49" spans="1:5" ht="76.5" outlineLevel="3" x14ac:dyDescent="0.25">
      <c r="A49" s="8" t="s">
        <v>266</v>
      </c>
      <c r="B49" s="7" t="s">
        <v>43</v>
      </c>
      <c r="C49" s="44">
        <v>280000</v>
      </c>
      <c r="D49" s="45">
        <v>0</v>
      </c>
      <c r="E49" s="16">
        <f t="shared" si="0"/>
        <v>0</v>
      </c>
    </row>
    <row r="50" spans="1:5" ht="25.5" outlineLevel="1" x14ac:dyDescent="0.25">
      <c r="A50" s="8" t="s">
        <v>267</v>
      </c>
      <c r="B50" s="7" t="s">
        <v>44</v>
      </c>
      <c r="C50" s="44">
        <v>1548183</v>
      </c>
      <c r="D50" s="45">
        <v>634900</v>
      </c>
      <c r="E50" s="16">
        <f t="shared" si="0"/>
        <v>41.009363880109781</v>
      </c>
    </row>
    <row r="51" spans="1:5" outlineLevel="2" x14ac:dyDescent="0.25">
      <c r="A51" s="8" t="s">
        <v>268</v>
      </c>
      <c r="B51" s="7" t="s">
        <v>45</v>
      </c>
      <c r="C51" s="44">
        <v>1528183</v>
      </c>
      <c r="D51" s="45">
        <v>630400</v>
      </c>
      <c r="E51" s="16">
        <f t="shared" si="0"/>
        <v>41.251604029098608</v>
      </c>
    </row>
    <row r="52" spans="1:5" ht="25.5" outlineLevel="3" x14ac:dyDescent="0.25">
      <c r="A52" s="8" t="s">
        <v>269</v>
      </c>
      <c r="B52" s="7" t="s">
        <v>46</v>
      </c>
      <c r="C52" s="44">
        <v>1528183</v>
      </c>
      <c r="D52" s="45">
        <v>630400</v>
      </c>
      <c r="E52" s="16">
        <f t="shared" si="0"/>
        <v>41.251604029098608</v>
      </c>
    </row>
    <row r="53" spans="1:5" outlineLevel="2" x14ac:dyDescent="0.25">
      <c r="A53" s="8" t="s">
        <v>270</v>
      </c>
      <c r="B53" s="7" t="s">
        <v>47</v>
      </c>
      <c r="C53" s="44">
        <v>20000</v>
      </c>
      <c r="D53" s="45">
        <v>4500</v>
      </c>
      <c r="E53" s="16">
        <f t="shared" si="0"/>
        <v>22.5</v>
      </c>
    </row>
    <row r="54" spans="1:5" ht="25.5" outlineLevel="3" x14ac:dyDescent="0.25">
      <c r="A54" s="8" t="s">
        <v>271</v>
      </c>
      <c r="B54" s="7" t="s">
        <v>48</v>
      </c>
      <c r="C54" s="44">
        <v>20000</v>
      </c>
      <c r="D54" s="45">
        <v>4500</v>
      </c>
      <c r="E54" s="16">
        <f t="shared" si="0"/>
        <v>22.5</v>
      </c>
    </row>
    <row r="55" spans="1:5" ht="25.5" outlineLevel="1" x14ac:dyDescent="0.25">
      <c r="A55" s="8" t="s">
        <v>272</v>
      </c>
      <c r="B55" s="7" t="s">
        <v>49</v>
      </c>
      <c r="C55" s="44">
        <v>4549308.07</v>
      </c>
      <c r="D55" s="45">
        <v>619057.73</v>
      </c>
      <c r="E55" s="16">
        <f t="shared" si="0"/>
        <v>13.607733758070156</v>
      </c>
    </row>
    <row r="56" spans="1:5" ht="76.5" outlineLevel="2" x14ac:dyDescent="0.25">
      <c r="A56" s="8" t="s">
        <v>273</v>
      </c>
      <c r="B56" s="7" t="s">
        <v>50</v>
      </c>
      <c r="C56" s="44">
        <v>4071110.07</v>
      </c>
      <c r="D56" s="45">
        <v>0</v>
      </c>
      <c r="E56" s="16">
        <f t="shared" si="0"/>
        <v>0</v>
      </c>
    </row>
    <row r="57" spans="1:5" ht="75.75" customHeight="1" outlineLevel="3" x14ac:dyDescent="0.25">
      <c r="A57" s="8" t="s">
        <v>274</v>
      </c>
      <c r="B57" s="7" t="s">
        <v>51</v>
      </c>
      <c r="C57" s="44">
        <v>4071110.07</v>
      </c>
      <c r="D57" s="45">
        <v>0</v>
      </c>
      <c r="E57" s="16">
        <f t="shared" si="0"/>
        <v>0</v>
      </c>
    </row>
    <row r="58" spans="1:5" ht="23.25" customHeight="1" outlineLevel="2" x14ac:dyDescent="0.25">
      <c r="A58" s="8" t="s">
        <v>275</v>
      </c>
      <c r="B58" s="7" t="s">
        <v>52</v>
      </c>
      <c r="C58" s="44">
        <v>478198</v>
      </c>
      <c r="D58" s="45">
        <v>619057.73</v>
      </c>
      <c r="E58" s="16">
        <f t="shared" si="0"/>
        <v>129.45636117256868</v>
      </c>
    </row>
    <row r="59" spans="1:5" ht="51" outlineLevel="3" x14ac:dyDescent="0.25">
      <c r="A59" s="8" t="s">
        <v>276</v>
      </c>
      <c r="B59" s="7" t="s">
        <v>53</v>
      </c>
      <c r="C59" s="44">
        <v>300000</v>
      </c>
      <c r="D59" s="45">
        <v>418764.89</v>
      </c>
      <c r="E59" s="16">
        <f t="shared" si="0"/>
        <v>139.58829666666668</v>
      </c>
    </row>
    <row r="60" spans="1:5" ht="52.5" customHeight="1" outlineLevel="3" x14ac:dyDescent="0.25">
      <c r="A60" s="8" t="s">
        <v>277</v>
      </c>
      <c r="B60" s="7" t="s">
        <v>54</v>
      </c>
      <c r="C60" s="44">
        <v>178198</v>
      </c>
      <c r="D60" s="45">
        <v>200292.84</v>
      </c>
      <c r="E60" s="16">
        <f t="shared" si="0"/>
        <v>112.39903927092337</v>
      </c>
    </row>
    <row r="61" spans="1:5" outlineLevel="1" x14ac:dyDescent="0.25">
      <c r="A61" s="8" t="s">
        <v>278</v>
      </c>
      <c r="B61" s="7" t="s">
        <v>55</v>
      </c>
      <c r="C61" s="44">
        <v>48000</v>
      </c>
      <c r="D61" s="45">
        <v>155738.1</v>
      </c>
      <c r="E61" s="16">
        <f t="shared" si="0"/>
        <v>324.45437500000003</v>
      </c>
    </row>
    <row r="62" spans="1:5" ht="78.75" customHeight="1" outlineLevel="2" x14ac:dyDescent="0.25">
      <c r="A62" s="8" t="s">
        <v>279</v>
      </c>
      <c r="B62" s="7" t="s">
        <v>56</v>
      </c>
      <c r="C62" s="44">
        <v>5000</v>
      </c>
      <c r="D62" s="45">
        <v>3000</v>
      </c>
      <c r="E62" s="16">
        <f t="shared" si="0"/>
        <v>60</v>
      </c>
    </row>
    <row r="63" spans="1:5" ht="51" outlineLevel="3" x14ac:dyDescent="0.25">
      <c r="A63" s="8" t="s">
        <v>280</v>
      </c>
      <c r="B63" s="7" t="s">
        <v>57</v>
      </c>
      <c r="C63" s="44">
        <v>5000</v>
      </c>
      <c r="D63" s="45">
        <v>3000</v>
      </c>
      <c r="E63" s="16">
        <f t="shared" si="0"/>
        <v>60</v>
      </c>
    </row>
    <row r="64" spans="1:5" ht="76.5" outlineLevel="3" x14ac:dyDescent="0.25">
      <c r="A64" s="8" t="s">
        <v>281</v>
      </c>
      <c r="B64" s="7" t="s">
        <v>58</v>
      </c>
      <c r="C64" s="44">
        <v>10000</v>
      </c>
      <c r="D64" s="45">
        <v>0</v>
      </c>
      <c r="E64" s="16">
        <f t="shared" si="0"/>
        <v>0</v>
      </c>
    </row>
    <row r="65" spans="1:5" ht="25.5" outlineLevel="2" x14ac:dyDescent="0.25">
      <c r="A65" s="8" t="s">
        <v>282</v>
      </c>
      <c r="B65" s="7" t="s">
        <v>59</v>
      </c>
      <c r="C65" s="44">
        <v>33000</v>
      </c>
      <c r="D65" s="45">
        <v>152738.1</v>
      </c>
      <c r="E65" s="16">
        <f t="shared" si="0"/>
        <v>462.8427272727273</v>
      </c>
    </row>
    <row r="66" spans="1:5" ht="153" outlineLevel="3" x14ac:dyDescent="0.25">
      <c r="A66" s="8" t="s">
        <v>283</v>
      </c>
      <c r="B66" s="7" t="s">
        <v>60</v>
      </c>
      <c r="C66" s="44">
        <v>33000</v>
      </c>
      <c r="D66" s="45">
        <v>152738.1</v>
      </c>
      <c r="E66" s="16">
        <f t="shared" si="0"/>
        <v>462.8427272727273</v>
      </c>
    </row>
    <row r="67" spans="1:5" outlineLevel="1" x14ac:dyDescent="0.25">
      <c r="A67" s="8" t="s">
        <v>284</v>
      </c>
      <c r="B67" s="7" t="s">
        <v>61</v>
      </c>
      <c r="C67" s="44">
        <v>1000</v>
      </c>
      <c r="D67" s="45">
        <v>1002.86</v>
      </c>
      <c r="E67" s="16">
        <f t="shared" si="0"/>
        <v>100.286</v>
      </c>
    </row>
    <row r="68" spans="1:5" outlineLevel="2" x14ac:dyDescent="0.25">
      <c r="A68" s="8" t="s">
        <v>285</v>
      </c>
      <c r="B68" s="7" t="s">
        <v>62</v>
      </c>
      <c r="C68" s="44">
        <v>1000</v>
      </c>
      <c r="D68" s="45">
        <v>1002.86</v>
      </c>
      <c r="E68" s="16">
        <f t="shared" si="0"/>
        <v>100.286</v>
      </c>
    </row>
    <row r="69" spans="1:5" ht="25.5" outlineLevel="3" x14ac:dyDescent="0.25">
      <c r="A69" s="8" t="s">
        <v>286</v>
      </c>
      <c r="B69" s="7" t="s">
        <v>63</v>
      </c>
      <c r="C69" s="44">
        <v>1000</v>
      </c>
      <c r="D69" s="45">
        <v>1002.86</v>
      </c>
      <c r="E69" s="16">
        <f t="shared" ref="E69:E90" si="1">D69/C69*100</f>
        <v>100.286</v>
      </c>
    </row>
    <row r="70" spans="1:5" s="51" customFormat="1" x14ac:dyDescent="0.25">
      <c r="A70" s="46" t="s">
        <v>287</v>
      </c>
      <c r="B70" s="47" t="s">
        <v>64</v>
      </c>
      <c r="C70" s="48">
        <v>25676814.600000001</v>
      </c>
      <c r="D70" s="49">
        <v>3529537.69</v>
      </c>
      <c r="E70" s="50">
        <f t="shared" si="1"/>
        <v>13.746010729851202</v>
      </c>
    </row>
    <row r="71" spans="1:5" ht="38.25" outlineLevel="1" x14ac:dyDescent="0.25">
      <c r="A71" s="8" t="s">
        <v>288</v>
      </c>
      <c r="B71" s="7" t="s">
        <v>65</v>
      </c>
      <c r="C71" s="44">
        <v>25265736.93</v>
      </c>
      <c r="D71" s="45">
        <v>3379742.95</v>
      </c>
      <c r="E71" s="16">
        <f t="shared" si="1"/>
        <v>13.376783583885754</v>
      </c>
    </row>
    <row r="72" spans="1:5" ht="13.5" customHeight="1" outlineLevel="2" x14ac:dyDescent="0.25">
      <c r="A72" s="8" t="s">
        <v>289</v>
      </c>
      <c r="B72" s="7" t="s">
        <v>66</v>
      </c>
      <c r="C72" s="44">
        <v>12494176</v>
      </c>
      <c r="D72" s="45">
        <v>3100000</v>
      </c>
      <c r="E72" s="16">
        <f t="shared" si="1"/>
        <v>24.811560202129375</v>
      </c>
    </row>
    <row r="73" spans="1:5" ht="38.25" outlineLevel="3" x14ac:dyDescent="0.25">
      <c r="A73" s="8" t="s">
        <v>290</v>
      </c>
      <c r="B73" s="7" t="s">
        <v>67</v>
      </c>
      <c r="C73" s="44">
        <v>12494176</v>
      </c>
      <c r="D73" s="45">
        <v>3100000</v>
      </c>
      <c r="E73" s="16">
        <f t="shared" si="1"/>
        <v>24.811560202129375</v>
      </c>
    </row>
    <row r="74" spans="1:5" ht="38.25" outlineLevel="3" x14ac:dyDescent="0.25">
      <c r="A74" s="8" t="s">
        <v>291</v>
      </c>
      <c r="B74" s="7" t="s">
        <v>68</v>
      </c>
      <c r="C74" s="44">
        <v>609336</v>
      </c>
      <c r="D74" s="45">
        <v>101556</v>
      </c>
      <c r="E74" s="16">
        <f t="shared" si="1"/>
        <v>16.666666666666664</v>
      </c>
    </row>
    <row r="75" spans="1:5" ht="27" customHeight="1" outlineLevel="3" x14ac:dyDescent="0.25">
      <c r="A75" s="8" t="s">
        <v>292</v>
      </c>
      <c r="B75" s="7" t="s">
        <v>69</v>
      </c>
      <c r="C75" s="44">
        <v>6996667.9400000004</v>
      </c>
      <c r="D75" s="45">
        <v>0</v>
      </c>
      <c r="E75" s="16">
        <f t="shared" si="1"/>
        <v>0</v>
      </c>
    </row>
    <row r="76" spans="1:5" ht="25.5" outlineLevel="2" x14ac:dyDescent="0.25">
      <c r="A76" s="8" t="s">
        <v>293</v>
      </c>
      <c r="B76" s="7" t="s">
        <v>70</v>
      </c>
      <c r="C76" s="44">
        <v>2638069.9900000002</v>
      </c>
      <c r="D76" s="45">
        <v>0</v>
      </c>
      <c r="E76" s="16">
        <f t="shared" si="1"/>
        <v>0</v>
      </c>
    </row>
    <row r="77" spans="1:5" ht="51" outlineLevel="3" x14ac:dyDescent="0.25">
      <c r="A77" s="8" t="s">
        <v>294</v>
      </c>
      <c r="B77" s="7" t="s">
        <v>71</v>
      </c>
      <c r="C77" s="44">
        <v>2008501.99</v>
      </c>
      <c r="D77" s="45">
        <v>0</v>
      </c>
      <c r="E77" s="16">
        <f t="shared" si="1"/>
        <v>0</v>
      </c>
    </row>
    <row r="78" spans="1:5" ht="51" outlineLevel="3" x14ac:dyDescent="0.25">
      <c r="A78" s="8" t="s">
        <v>295</v>
      </c>
      <c r="B78" s="7" t="s">
        <v>215</v>
      </c>
      <c r="C78" s="44">
        <v>629568</v>
      </c>
      <c r="D78" s="45">
        <v>0</v>
      </c>
      <c r="E78" s="16">
        <f t="shared" si="1"/>
        <v>0</v>
      </c>
    </row>
    <row r="79" spans="1:5" ht="25.5" outlineLevel="2" x14ac:dyDescent="0.25">
      <c r="A79" s="8" t="s">
        <v>296</v>
      </c>
      <c r="B79" s="7" t="s">
        <v>216</v>
      </c>
      <c r="C79" s="44">
        <v>10287</v>
      </c>
      <c r="D79" s="45">
        <v>0</v>
      </c>
      <c r="E79" s="16">
        <f t="shared" si="1"/>
        <v>0</v>
      </c>
    </row>
    <row r="80" spans="1:5" ht="63.75" outlineLevel="3" x14ac:dyDescent="0.25">
      <c r="A80" s="8" t="s">
        <v>297</v>
      </c>
      <c r="B80" s="7" t="s">
        <v>217</v>
      </c>
      <c r="C80" s="44">
        <v>10287</v>
      </c>
      <c r="D80" s="45">
        <v>0</v>
      </c>
      <c r="E80" s="16">
        <f t="shared" si="1"/>
        <v>0</v>
      </c>
    </row>
    <row r="81" spans="1:5" ht="25.5" outlineLevel="2" x14ac:dyDescent="0.25">
      <c r="A81" s="8" t="s">
        <v>296</v>
      </c>
      <c r="B81" s="7" t="s">
        <v>72</v>
      </c>
      <c r="C81" s="44">
        <v>790200</v>
      </c>
      <c r="D81" s="45">
        <v>136728.60999999999</v>
      </c>
      <c r="E81" s="16">
        <f t="shared" si="1"/>
        <v>17.303038471273094</v>
      </c>
    </row>
    <row r="82" spans="1:5" ht="40.5" customHeight="1" outlineLevel="3" x14ac:dyDescent="0.25">
      <c r="A82" s="8" t="s">
        <v>298</v>
      </c>
      <c r="B82" s="7" t="s">
        <v>73</v>
      </c>
      <c r="C82" s="44">
        <v>790200</v>
      </c>
      <c r="D82" s="45">
        <v>136728.60999999999</v>
      </c>
      <c r="E82" s="16">
        <f t="shared" si="1"/>
        <v>17.303038471273094</v>
      </c>
    </row>
    <row r="83" spans="1:5" ht="66" customHeight="1" outlineLevel="3" x14ac:dyDescent="0.25">
      <c r="A83" s="8" t="s">
        <v>299</v>
      </c>
      <c r="B83" s="7" t="s">
        <v>74</v>
      </c>
      <c r="C83" s="44">
        <v>727000</v>
      </c>
      <c r="D83" s="45">
        <v>41458.339999999997</v>
      </c>
      <c r="E83" s="16">
        <f t="shared" si="1"/>
        <v>5.7026602475928465</v>
      </c>
    </row>
    <row r="84" spans="1:5" ht="38.25" outlineLevel="3" x14ac:dyDescent="0.25">
      <c r="A84" s="8" t="s">
        <v>300</v>
      </c>
      <c r="B84" s="7" t="s">
        <v>218</v>
      </c>
      <c r="C84" s="44">
        <v>1000000</v>
      </c>
      <c r="D84" s="45">
        <v>0</v>
      </c>
      <c r="E84" s="16">
        <f t="shared" si="1"/>
        <v>0</v>
      </c>
    </row>
    <row r="85" spans="1:5" outlineLevel="1" x14ac:dyDescent="0.25">
      <c r="A85" s="8" t="s">
        <v>301</v>
      </c>
      <c r="B85" s="7" t="s">
        <v>75</v>
      </c>
      <c r="C85" s="44">
        <v>411077.67</v>
      </c>
      <c r="D85" s="45">
        <v>312320.67</v>
      </c>
      <c r="E85" s="16">
        <f t="shared" si="1"/>
        <v>75.976072842876633</v>
      </c>
    </row>
    <row r="86" spans="1:5" ht="25.5" outlineLevel="3" x14ac:dyDescent="0.25">
      <c r="A86" s="8" t="s">
        <v>302</v>
      </c>
      <c r="B86" s="7" t="s">
        <v>76</v>
      </c>
      <c r="C86" s="44">
        <v>334167</v>
      </c>
      <c r="D86" s="45">
        <v>235410</v>
      </c>
      <c r="E86" s="16">
        <f t="shared" si="1"/>
        <v>70.446812521882777</v>
      </c>
    </row>
    <row r="87" spans="1:5" ht="63.75" outlineLevel="3" x14ac:dyDescent="0.25">
      <c r="A87" s="8" t="s">
        <v>303</v>
      </c>
      <c r="B87" s="7" t="s">
        <v>219</v>
      </c>
      <c r="C87" s="44">
        <v>76910.67</v>
      </c>
      <c r="D87" s="45">
        <v>76910.67</v>
      </c>
      <c r="E87" s="16">
        <f t="shared" si="1"/>
        <v>100</v>
      </c>
    </row>
    <row r="88" spans="1:5" ht="38.25" outlineLevel="1" x14ac:dyDescent="0.25">
      <c r="A88" s="8" t="s">
        <v>304</v>
      </c>
      <c r="B88" s="7" t="s">
        <v>220</v>
      </c>
      <c r="C88" s="44">
        <v>0</v>
      </c>
      <c r="D88" s="45">
        <v>-162525.93</v>
      </c>
      <c r="E88" s="16"/>
    </row>
    <row r="89" spans="1:5" ht="39" customHeight="1" outlineLevel="3" x14ac:dyDescent="0.25">
      <c r="A89" s="8" t="s">
        <v>305</v>
      </c>
      <c r="B89" s="7">
        <v>3.2194516013000102E+17</v>
      </c>
      <c r="C89" s="44">
        <v>0</v>
      </c>
      <c r="D89" s="45">
        <v>-162525.93</v>
      </c>
      <c r="E89" s="16"/>
    </row>
    <row r="90" spans="1:5" ht="12.75" customHeight="1" x14ac:dyDescent="0.25">
      <c r="A90" s="56"/>
      <c r="B90" s="56"/>
      <c r="C90" s="10">
        <v>66333210.670000002</v>
      </c>
      <c r="D90" s="15">
        <v>13077320.560000001</v>
      </c>
      <c r="E90" s="16">
        <f t="shared" si="1"/>
        <v>19.714590064180893</v>
      </c>
    </row>
    <row r="91" spans="1:5" ht="12.75" customHeight="1" x14ac:dyDescent="0.25">
      <c r="A91" s="6"/>
      <c r="B91" s="6"/>
      <c r="C91" s="11"/>
      <c r="D91" s="11"/>
      <c r="E91" s="6"/>
    </row>
    <row r="92" spans="1:5" x14ac:dyDescent="0.25">
      <c r="A92" s="57"/>
      <c r="B92" s="57"/>
      <c r="C92" s="57"/>
      <c r="D92" s="12"/>
      <c r="E92" s="6"/>
    </row>
  </sheetData>
  <mergeCells count="11">
    <mergeCell ref="F2:H2"/>
    <mergeCell ref="D1:E1"/>
    <mergeCell ref="A90:B90"/>
    <mergeCell ref="A92:C92"/>
    <mergeCell ref="A2:E2"/>
    <mergeCell ref="A3:E3"/>
    <mergeCell ref="E4:E5"/>
    <mergeCell ref="A4:A5"/>
    <mergeCell ref="B4:B5"/>
    <mergeCell ref="C4:C5"/>
    <mergeCell ref="D4:D5"/>
  </mergeCells>
  <pageMargins left="0.59055118110236227" right="0.39370078740157483" top="0.59055118110236227" bottom="0.39370078740157483" header="0" footer="0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4"/>
  <sheetViews>
    <sheetView zoomScaleNormal="100" workbookViewId="0">
      <selection activeCell="I1" sqref="I1:J1"/>
    </sheetView>
  </sheetViews>
  <sheetFormatPr defaultRowHeight="15.75" outlineLevelRow="4" x14ac:dyDescent="0.25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6" width="9.5703125" style="1" customWidth="1"/>
    <col min="7" max="7" width="17.42578125" style="1" customWidth="1"/>
    <col min="8" max="9" width="14.7109375" style="1" customWidth="1"/>
    <col min="10" max="10" width="10.140625" style="1" customWidth="1"/>
    <col min="11" max="16384" width="9.140625" style="1"/>
  </cols>
  <sheetData>
    <row r="1" spans="1:10" ht="15" customHeight="1" x14ac:dyDescent="0.25">
      <c r="H1" s="52"/>
      <c r="I1" s="55" t="s">
        <v>321</v>
      </c>
      <c r="J1" s="55"/>
    </row>
    <row r="2" spans="1:10" ht="15.95" customHeight="1" x14ac:dyDescent="0.25">
      <c r="A2" s="73" t="s">
        <v>411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15.75" customHeight="1" x14ac:dyDescent="0.25">
      <c r="A3" s="74" t="s">
        <v>210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s="3" customFormat="1" ht="12.75" customHeight="1" x14ac:dyDescent="0.25">
      <c r="A4" s="69" t="s">
        <v>0</v>
      </c>
      <c r="B4" s="70"/>
      <c r="C4" s="70"/>
      <c r="D4" s="70"/>
      <c r="E4" s="70"/>
      <c r="F4" s="70"/>
      <c r="G4" s="70"/>
      <c r="H4" s="70"/>
      <c r="I4" s="70"/>
      <c r="J4" s="2"/>
    </row>
    <row r="5" spans="1:10" ht="38.25" customHeight="1" x14ac:dyDescent="0.25">
      <c r="A5" s="75" t="s">
        <v>1</v>
      </c>
      <c r="B5" s="75" t="s">
        <v>77</v>
      </c>
      <c r="C5" s="75" t="s">
        <v>78</v>
      </c>
      <c r="D5" s="75" t="s">
        <v>79</v>
      </c>
      <c r="E5" s="75" t="s">
        <v>80</v>
      </c>
      <c r="F5" s="75" t="s">
        <v>81</v>
      </c>
      <c r="G5" s="75" t="s">
        <v>3</v>
      </c>
      <c r="H5" s="75" t="s">
        <v>82</v>
      </c>
      <c r="I5" s="75" t="s">
        <v>83</v>
      </c>
      <c r="J5" s="75" t="s">
        <v>221</v>
      </c>
    </row>
    <row r="6" spans="1:10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</row>
    <row r="7" spans="1:10" ht="47.25" x14ac:dyDescent="0.25">
      <c r="A7" s="34" t="s">
        <v>322</v>
      </c>
      <c r="B7" s="35" t="s">
        <v>84</v>
      </c>
      <c r="C7" s="35" t="s">
        <v>85</v>
      </c>
      <c r="D7" s="35" t="s">
        <v>86</v>
      </c>
      <c r="E7" s="35" t="s">
        <v>84</v>
      </c>
      <c r="F7" s="35" t="s">
        <v>84</v>
      </c>
      <c r="G7" s="35"/>
      <c r="H7" s="36">
        <v>52126285.07</v>
      </c>
      <c r="I7" s="36">
        <v>7896752.7199999997</v>
      </c>
      <c r="J7" s="20">
        <f>I7/H7*100</f>
        <v>15.149272021582796</v>
      </c>
    </row>
    <row r="8" spans="1:10" ht="31.5" outlineLevel="1" x14ac:dyDescent="0.25">
      <c r="A8" s="37" t="s">
        <v>323</v>
      </c>
      <c r="B8" s="38" t="s">
        <v>84</v>
      </c>
      <c r="C8" s="38" t="s">
        <v>87</v>
      </c>
      <c r="D8" s="38" t="s">
        <v>86</v>
      </c>
      <c r="E8" s="38" t="s">
        <v>84</v>
      </c>
      <c r="F8" s="38" t="s">
        <v>84</v>
      </c>
      <c r="G8" s="38"/>
      <c r="H8" s="39">
        <v>17492763.859999999</v>
      </c>
      <c r="I8" s="39">
        <v>3050075.99</v>
      </c>
      <c r="J8" s="20">
        <f t="shared" ref="J8:J71" si="0">I8/H8*100</f>
        <v>17.436215422621043</v>
      </c>
    </row>
    <row r="9" spans="1:10" ht="78.75" outlineLevel="2" x14ac:dyDescent="0.25">
      <c r="A9" s="37" t="s">
        <v>324</v>
      </c>
      <c r="B9" s="38" t="s">
        <v>84</v>
      </c>
      <c r="C9" s="38" t="s">
        <v>88</v>
      </c>
      <c r="D9" s="38" t="s">
        <v>86</v>
      </c>
      <c r="E9" s="38" t="s">
        <v>84</v>
      </c>
      <c r="F9" s="38" t="s">
        <v>84</v>
      </c>
      <c r="G9" s="38"/>
      <c r="H9" s="39">
        <v>391704</v>
      </c>
      <c r="I9" s="39">
        <v>9632.7999999999993</v>
      </c>
      <c r="J9" s="20">
        <f t="shared" si="0"/>
        <v>2.4592038886506136</v>
      </c>
    </row>
    <row r="10" spans="1:10" outlineLevel="3" x14ac:dyDescent="0.25">
      <c r="A10" s="37" t="s">
        <v>325</v>
      </c>
      <c r="B10" s="38" t="s">
        <v>84</v>
      </c>
      <c r="C10" s="38" t="s">
        <v>88</v>
      </c>
      <c r="D10" s="38" t="s">
        <v>89</v>
      </c>
      <c r="E10" s="38" t="s">
        <v>84</v>
      </c>
      <c r="F10" s="38" t="s">
        <v>84</v>
      </c>
      <c r="G10" s="38"/>
      <c r="H10" s="39">
        <v>391704</v>
      </c>
      <c r="I10" s="39">
        <v>9632.7999999999993</v>
      </c>
      <c r="J10" s="20">
        <f t="shared" si="0"/>
        <v>2.4592038886506136</v>
      </c>
    </row>
    <row r="11" spans="1:10" outlineLevel="4" x14ac:dyDescent="0.25">
      <c r="A11" s="37" t="s">
        <v>326</v>
      </c>
      <c r="B11" s="38" t="s">
        <v>90</v>
      </c>
      <c r="C11" s="38" t="s">
        <v>88</v>
      </c>
      <c r="D11" s="38" t="s">
        <v>89</v>
      </c>
      <c r="E11" s="38" t="s">
        <v>97</v>
      </c>
      <c r="F11" s="38" t="s">
        <v>98</v>
      </c>
      <c r="G11" s="38"/>
      <c r="H11" s="40">
        <v>78000</v>
      </c>
      <c r="I11" s="40">
        <v>6400</v>
      </c>
      <c r="J11" s="20">
        <f t="shared" si="0"/>
        <v>8.2051282051282044</v>
      </c>
    </row>
    <row r="12" spans="1:10" ht="31.5" outlineLevel="4" x14ac:dyDescent="0.25">
      <c r="A12" s="37" t="s">
        <v>327</v>
      </c>
      <c r="B12" s="38" t="s">
        <v>90</v>
      </c>
      <c r="C12" s="38" t="s">
        <v>88</v>
      </c>
      <c r="D12" s="38" t="s">
        <v>89</v>
      </c>
      <c r="E12" s="38" t="s">
        <v>100</v>
      </c>
      <c r="F12" s="38" t="s">
        <v>101</v>
      </c>
      <c r="G12" s="38"/>
      <c r="H12" s="40">
        <v>23556</v>
      </c>
      <c r="I12" s="40">
        <v>1932.8</v>
      </c>
      <c r="J12" s="20">
        <f t="shared" si="0"/>
        <v>8.2051282051282044</v>
      </c>
    </row>
    <row r="13" spans="1:10" outlineLevel="4" x14ac:dyDescent="0.25">
      <c r="A13" s="37" t="s">
        <v>328</v>
      </c>
      <c r="B13" s="38" t="s">
        <v>90</v>
      </c>
      <c r="C13" s="38" t="s">
        <v>88</v>
      </c>
      <c r="D13" s="38" t="s">
        <v>89</v>
      </c>
      <c r="E13" s="38" t="s">
        <v>92</v>
      </c>
      <c r="F13" s="38" t="s">
        <v>91</v>
      </c>
      <c r="G13" s="38"/>
      <c r="H13" s="40">
        <v>265148</v>
      </c>
      <c r="I13" s="40">
        <v>1300</v>
      </c>
      <c r="J13" s="20">
        <f t="shared" si="0"/>
        <v>0.49029221415963914</v>
      </c>
    </row>
    <row r="14" spans="1:10" ht="31.5" outlineLevel="4" x14ac:dyDescent="0.25">
      <c r="A14" s="37" t="s">
        <v>329</v>
      </c>
      <c r="B14" s="38" t="s">
        <v>90</v>
      </c>
      <c r="C14" s="38" t="s">
        <v>88</v>
      </c>
      <c r="D14" s="38" t="s">
        <v>89</v>
      </c>
      <c r="E14" s="38" t="s">
        <v>92</v>
      </c>
      <c r="F14" s="38" t="s">
        <v>93</v>
      </c>
      <c r="G14" s="38"/>
      <c r="H14" s="40">
        <v>10000</v>
      </c>
      <c r="I14" s="40">
        <v>0</v>
      </c>
      <c r="J14" s="20">
        <f t="shared" si="0"/>
        <v>0</v>
      </c>
    </row>
    <row r="15" spans="1:10" ht="47.25" outlineLevel="4" x14ac:dyDescent="0.25">
      <c r="A15" s="37" t="s">
        <v>330</v>
      </c>
      <c r="B15" s="38" t="s">
        <v>90</v>
      </c>
      <c r="C15" s="38" t="s">
        <v>88</v>
      </c>
      <c r="D15" s="38" t="s">
        <v>89</v>
      </c>
      <c r="E15" s="38" t="s">
        <v>92</v>
      </c>
      <c r="F15" s="38" t="s">
        <v>94</v>
      </c>
      <c r="G15" s="38"/>
      <c r="H15" s="40">
        <v>15000</v>
      </c>
      <c r="I15" s="40">
        <v>0</v>
      </c>
      <c r="J15" s="20">
        <f t="shared" si="0"/>
        <v>0</v>
      </c>
    </row>
    <row r="16" spans="1:10" ht="94.5" outlineLevel="2" x14ac:dyDescent="0.25">
      <c r="A16" s="37" t="s">
        <v>331</v>
      </c>
      <c r="B16" s="38" t="s">
        <v>84</v>
      </c>
      <c r="C16" s="38" t="s">
        <v>95</v>
      </c>
      <c r="D16" s="38" t="s">
        <v>86</v>
      </c>
      <c r="E16" s="38" t="s">
        <v>84</v>
      </c>
      <c r="F16" s="38" t="s">
        <v>84</v>
      </c>
      <c r="G16" s="38"/>
      <c r="H16" s="39">
        <v>13861579</v>
      </c>
      <c r="I16" s="39">
        <v>2412361.17</v>
      </c>
      <c r="J16" s="20">
        <f t="shared" si="0"/>
        <v>17.403220585475868</v>
      </c>
    </row>
    <row r="17" spans="1:10" outlineLevel="3" x14ac:dyDescent="0.25">
      <c r="A17" s="37" t="s">
        <v>325</v>
      </c>
      <c r="B17" s="38" t="s">
        <v>84</v>
      </c>
      <c r="C17" s="38" t="s">
        <v>95</v>
      </c>
      <c r="D17" s="38" t="s">
        <v>96</v>
      </c>
      <c r="E17" s="38" t="s">
        <v>84</v>
      </c>
      <c r="F17" s="38" t="s">
        <v>84</v>
      </c>
      <c r="G17" s="38"/>
      <c r="H17" s="39">
        <v>13036551</v>
      </c>
      <c r="I17" s="39">
        <v>2275799.06</v>
      </c>
      <c r="J17" s="20">
        <f t="shared" si="0"/>
        <v>17.457064065487874</v>
      </c>
    </row>
    <row r="18" spans="1:10" outlineLevel="4" x14ac:dyDescent="0.25">
      <c r="A18" s="37" t="s">
        <v>326</v>
      </c>
      <c r="B18" s="38" t="s">
        <v>90</v>
      </c>
      <c r="C18" s="38" t="s">
        <v>95</v>
      </c>
      <c r="D18" s="38" t="s">
        <v>96</v>
      </c>
      <c r="E18" s="38" t="s">
        <v>97</v>
      </c>
      <c r="F18" s="38" t="s">
        <v>98</v>
      </c>
      <c r="G18" s="38"/>
      <c r="H18" s="40">
        <v>8443464</v>
      </c>
      <c r="I18" s="40">
        <v>1527498.07</v>
      </c>
      <c r="J18" s="20">
        <f t="shared" si="0"/>
        <v>18.090893382147421</v>
      </c>
    </row>
    <row r="19" spans="1:10" ht="31.5" outlineLevel="4" x14ac:dyDescent="0.25">
      <c r="A19" s="37" t="s">
        <v>332</v>
      </c>
      <c r="B19" s="38" t="s">
        <v>90</v>
      </c>
      <c r="C19" s="38" t="s">
        <v>95</v>
      </c>
      <c r="D19" s="38" t="s">
        <v>96</v>
      </c>
      <c r="E19" s="38" t="s">
        <v>97</v>
      </c>
      <c r="F19" s="38" t="s">
        <v>99</v>
      </c>
      <c r="G19" s="38"/>
      <c r="H19" s="40">
        <v>110000</v>
      </c>
      <c r="I19" s="40">
        <v>16189.89</v>
      </c>
      <c r="J19" s="20">
        <f t="shared" si="0"/>
        <v>14.718081818181815</v>
      </c>
    </row>
    <row r="20" spans="1:10" ht="31.5" outlineLevel="4" x14ac:dyDescent="0.25">
      <c r="A20" s="37" t="s">
        <v>327</v>
      </c>
      <c r="B20" s="38" t="s">
        <v>90</v>
      </c>
      <c r="C20" s="38" t="s">
        <v>95</v>
      </c>
      <c r="D20" s="38" t="s">
        <v>96</v>
      </c>
      <c r="E20" s="38" t="s">
        <v>100</v>
      </c>
      <c r="F20" s="38" t="s">
        <v>101</v>
      </c>
      <c r="G20" s="38"/>
      <c r="H20" s="40">
        <v>2557476</v>
      </c>
      <c r="I20" s="40">
        <v>397884.43</v>
      </c>
      <c r="J20" s="20">
        <f t="shared" si="0"/>
        <v>15.557699466192448</v>
      </c>
    </row>
    <row r="21" spans="1:10" outlineLevel="4" x14ac:dyDescent="0.25">
      <c r="A21" s="37" t="s">
        <v>333</v>
      </c>
      <c r="B21" s="38" t="s">
        <v>90</v>
      </c>
      <c r="C21" s="38" t="s">
        <v>95</v>
      </c>
      <c r="D21" s="38" t="s">
        <v>96</v>
      </c>
      <c r="E21" s="38" t="s">
        <v>92</v>
      </c>
      <c r="F21" s="38" t="s">
        <v>102</v>
      </c>
      <c r="G21" s="38"/>
      <c r="H21" s="40">
        <v>231400</v>
      </c>
      <c r="I21" s="40">
        <v>20070.330000000002</v>
      </c>
      <c r="J21" s="20">
        <f t="shared" si="0"/>
        <v>8.6734356093344864</v>
      </c>
    </row>
    <row r="22" spans="1:10" outlineLevel="4" x14ac:dyDescent="0.25">
      <c r="A22" s="37" t="s">
        <v>334</v>
      </c>
      <c r="B22" s="38" t="s">
        <v>90</v>
      </c>
      <c r="C22" s="38" t="s">
        <v>95</v>
      </c>
      <c r="D22" s="38" t="s">
        <v>96</v>
      </c>
      <c r="E22" s="38" t="s">
        <v>92</v>
      </c>
      <c r="F22" s="38" t="s">
        <v>104</v>
      </c>
      <c r="G22" s="38"/>
      <c r="H22" s="40">
        <v>600000</v>
      </c>
      <c r="I22" s="40">
        <v>100081.84</v>
      </c>
      <c r="J22" s="20">
        <f t="shared" si="0"/>
        <v>16.680306666666667</v>
      </c>
    </row>
    <row r="23" spans="1:10" outlineLevel="4" x14ac:dyDescent="0.25">
      <c r="A23" s="37" t="s">
        <v>335</v>
      </c>
      <c r="B23" s="38" t="s">
        <v>90</v>
      </c>
      <c r="C23" s="38" t="s">
        <v>95</v>
      </c>
      <c r="D23" s="38" t="s">
        <v>96</v>
      </c>
      <c r="E23" s="38" t="s">
        <v>92</v>
      </c>
      <c r="F23" s="38" t="s">
        <v>105</v>
      </c>
      <c r="G23" s="38"/>
      <c r="H23" s="40">
        <v>25750</v>
      </c>
      <c r="I23" s="40">
        <v>3016.35</v>
      </c>
      <c r="J23" s="20">
        <f t="shared" si="0"/>
        <v>11.713980582524272</v>
      </c>
    </row>
    <row r="24" spans="1:10" ht="31.5" outlineLevel="4" x14ac:dyDescent="0.25">
      <c r="A24" s="37" t="s">
        <v>336</v>
      </c>
      <c r="B24" s="38" t="s">
        <v>90</v>
      </c>
      <c r="C24" s="38" t="s">
        <v>95</v>
      </c>
      <c r="D24" s="38" t="s">
        <v>96</v>
      </c>
      <c r="E24" s="38" t="s">
        <v>92</v>
      </c>
      <c r="F24" s="38" t="s">
        <v>106</v>
      </c>
      <c r="G24" s="38"/>
      <c r="H24" s="40">
        <v>93442</v>
      </c>
      <c r="I24" s="40">
        <v>14191.61</v>
      </c>
      <c r="J24" s="20">
        <f t="shared" si="0"/>
        <v>15.187613706898398</v>
      </c>
    </row>
    <row r="25" spans="1:10" outlineLevel="4" x14ac:dyDescent="0.25">
      <c r="A25" s="37" t="s">
        <v>328</v>
      </c>
      <c r="B25" s="38" t="s">
        <v>90</v>
      </c>
      <c r="C25" s="38" t="s">
        <v>95</v>
      </c>
      <c r="D25" s="38" t="s">
        <v>96</v>
      </c>
      <c r="E25" s="38" t="s">
        <v>92</v>
      </c>
      <c r="F25" s="38" t="s">
        <v>91</v>
      </c>
      <c r="G25" s="38"/>
      <c r="H25" s="40">
        <v>324519</v>
      </c>
      <c r="I25" s="40">
        <v>28504</v>
      </c>
      <c r="J25" s="20">
        <f t="shared" si="0"/>
        <v>8.78346106083157</v>
      </c>
    </row>
    <row r="26" spans="1:10" ht="31.5" outlineLevel="4" x14ac:dyDescent="0.25">
      <c r="A26" s="37" t="s">
        <v>337</v>
      </c>
      <c r="B26" s="38" t="s">
        <v>90</v>
      </c>
      <c r="C26" s="38" t="s">
        <v>95</v>
      </c>
      <c r="D26" s="38" t="s">
        <v>96</v>
      </c>
      <c r="E26" s="38" t="s">
        <v>92</v>
      </c>
      <c r="F26" s="38" t="s">
        <v>103</v>
      </c>
      <c r="G26" s="38"/>
      <c r="H26" s="40">
        <v>100000</v>
      </c>
      <c r="I26" s="40">
        <v>46600</v>
      </c>
      <c r="J26" s="20">
        <f t="shared" si="0"/>
        <v>46.6</v>
      </c>
    </row>
    <row r="27" spans="1:10" ht="31.5" outlineLevel="4" x14ac:dyDescent="0.25">
      <c r="A27" s="37" t="s">
        <v>338</v>
      </c>
      <c r="B27" s="38" t="s">
        <v>90</v>
      </c>
      <c r="C27" s="38" t="s">
        <v>95</v>
      </c>
      <c r="D27" s="38" t="s">
        <v>96</v>
      </c>
      <c r="E27" s="38" t="s">
        <v>92</v>
      </c>
      <c r="F27" s="38" t="s">
        <v>107</v>
      </c>
      <c r="G27" s="38"/>
      <c r="H27" s="40">
        <v>10000</v>
      </c>
      <c r="I27" s="40">
        <v>0</v>
      </c>
      <c r="J27" s="20">
        <f t="shared" si="0"/>
        <v>0</v>
      </c>
    </row>
    <row r="28" spans="1:10" ht="31.5" outlineLevel="4" x14ac:dyDescent="0.25">
      <c r="A28" s="37" t="s">
        <v>329</v>
      </c>
      <c r="B28" s="38" t="s">
        <v>90</v>
      </c>
      <c r="C28" s="38" t="s">
        <v>95</v>
      </c>
      <c r="D28" s="38" t="s">
        <v>96</v>
      </c>
      <c r="E28" s="38" t="s">
        <v>92</v>
      </c>
      <c r="F28" s="38" t="s">
        <v>93</v>
      </c>
      <c r="G28" s="38"/>
      <c r="H28" s="40">
        <v>216000</v>
      </c>
      <c r="I28" s="40">
        <v>16210</v>
      </c>
      <c r="J28" s="20">
        <f t="shared" si="0"/>
        <v>7.5046296296296289</v>
      </c>
    </row>
    <row r="29" spans="1:10" outlineLevel="4" x14ac:dyDescent="0.25">
      <c r="A29" s="37" t="s">
        <v>335</v>
      </c>
      <c r="B29" s="38" t="s">
        <v>90</v>
      </c>
      <c r="C29" s="38" t="s">
        <v>95</v>
      </c>
      <c r="D29" s="38" t="s">
        <v>96</v>
      </c>
      <c r="E29" s="38" t="s">
        <v>306</v>
      </c>
      <c r="F29" s="38" t="s">
        <v>105</v>
      </c>
      <c r="G29" s="38"/>
      <c r="H29" s="40">
        <v>324500</v>
      </c>
      <c r="I29" s="40">
        <v>105552.54</v>
      </c>
      <c r="J29" s="20">
        <f t="shared" si="0"/>
        <v>32.527747303543912</v>
      </c>
    </row>
    <row r="30" spans="1:10" ht="47.25" outlineLevel="3" x14ac:dyDescent="0.25">
      <c r="A30" s="37" t="s">
        <v>339</v>
      </c>
      <c r="B30" s="38" t="s">
        <v>84</v>
      </c>
      <c r="C30" s="38" t="s">
        <v>95</v>
      </c>
      <c r="D30" s="38" t="s">
        <v>109</v>
      </c>
      <c r="E30" s="38" t="s">
        <v>84</v>
      </c>
      <c r="F30" s="38" t="s">
        <v>84</v>
      </c>
      <c r="G30" s="38"/>
      <c r="H30" s="39">
        <v>825028</v>
      </c>
      <c r="I30" s="39">
        <v>136562.10999999999</v>
      </c>
      <c r="J30" s="20">
        <f t="shared" si="0"/>
        <v>16.552421251157533</v>
      </c>
    </row>
    <row r="31" spans="1:10" outlineLevel="4" x14ac:dyDescent="0.25">
      <c r="A31" s="37" t="s">
        <v>326</v>
      </c>
      <c r="B31" s="38" t="s">
        <v>90</v>
      </c>
      <c r="C31" s="38" t="s">
        <v>95</v>
      </c>
      <c r="D31" s="38" t="s">
        <v>109</v>
      </c>
      <c r="E31" s="38" t="s">
        <v>97</v>
      </c>
      <c r="F31" s="38" t="s">
        <v>98</v>
      </c>
      <c r="G31" s="38"/>
      <c r="H31" s="40">
        <v>633662</v>
      </c>
      <c r="I31" s="40">
        <v>108829.57</v>
      </c>
      <c r="J31" s="20">
        <f t="shared" si="0"/>
        <v>17.174703548579529</v>
      </c>
    </row>
    <row r="32" spans="1:10" ht="31.5" outlineLevel="4" x14ac:dyDescent="0.25">
      <c r="A32" s="37" t="s">
        <v>327</v>
      </c>
      <c r="B32" s="38" t="s">
        <v>90</v>
      </c>
      <c r="C32" s="38" t="s">
        <v>95</v>
      </c>
      <c r="D32" s="38" t="s">
        <v>109</v>
      </c>
      <c r="E32" s="38" t="s">
        <v>100</v>
      </c>
      <c r="F32" s="38" t="s">
        <v>101</v>
      </c>
      <c r="G32" s="38"/>
      <c r="H32" s="40">
        <v>191366</v>
      </c>
      <c r="I32" s="40">
        <v>27732.54</v>
      </c>
      <c r="J32" s="20">
        <f t="shared" si="0"/>
        <v>14.491884660807042</v>
      </c>
    </row>
    <row r="33" spans="1:10" outlineLevel="2" x14ac:dyDescent="0.25">
      <c r="A33" s="37" t="s">
        <v>340</v>
      </c>
      <c r="B33" s="38" t="s">
        <v>84</v>
      </c>
      <c r="C33" s="38" t="s">
        <v>111</v>
      </c>
      <c r="D33" s="38" t="s">
        <v>86</v>
      </c>
      <c r="E33" s="38" t="s">
        <v>84</v>
      </c>
      <c r="F33" s="38" t="s">
        <v>84</v>
      </c>
      <c r="G33" s="38"/>
      <c r="H33" s="39">
        <v>100000</v>
      </c>
      <c r="I33" s="39">
        <v>0</v>
      </c>
      <c r="J33" s="20">
        <f t="shared" si="0"/>
        <v>0</v>
      </c>
    </row>
    <row r="34" spans="1:10" ht="31.5" outlineLevel="3" x14ac:dyDescent="0.25">
      <c r="A34" s="37" t="s">
        <v>341</v>
      </c>
      <c r="B34" s="38" t="s">
        <v>84</v>
      </c>
      <c r="C34" s="38" t="s">
        <v>111</v>
      </c>
      <c r="D34" s="38" t="s">
        <v>112</v>
      </c>
      <c r="E34" s="38" t="s">
        <v>84</v>
      </c>
      <c r="F34" s="38" t="s">
        <v>84</v>
      </c>
      <c r="G34" s="38"/>
      <c r="H34" s="39">
        <v>100000</v>
      </c>
      <c r="I34" s="39">
        <v>0</v>
      </c>
      <c r="J34" s="20">
        <f t="shared" si="0"/>
        <v>0</v>
      </c>
    </row>
    <row r="35" spans="1:10" ht="31.5" outlineLevel="4" x14ac:dyDescent="0.25">
      <c r="A35" s="37" t="s">
        <v>342</v>
      </c>
      <c r="B35" s="38" t="s">
        <v>90</v>
      </c>
      <c r="C35" s="38" t="s">
        <v>111</v>
      </c>
      <c r="D35" s="38" t="s">
        <v>112</v>
      </c>
      <c r="E35" s="38" t="s">
        <v>113</v>
      </c>
      <c r="F35" s="38" t="s">
        <v>114</v>
      </c>
      <c r="G35" s="38"/>
      <c r="H35" s="40">
        <v>100000</v>
      </c>
      <c r="I35" s="40">
        <v>0</v>
      </c>
      <c r="J35" s="20">
        <f t="shared" si="0"/>
        <v>0</v>
      </c>
    </row>
    <row r="36" spans="1:10" outlineLevel="2" x14ac:dyDescent="0.25">
      <c r="A36" s="37" t="s">
        <v>343</v>
      </c>
      <c r="B36" s="38" t="s">
        <v>84</v>
      </c>
      <c r="C36" s="38" t="s">
        <v>115</v>
      </c>
      <c r="D36" s="38" t="s">
        <v>86</v>
      </c>
      <c r="E36" s="38" t="s">
        <v>84</v>
      </c>
      <c r="F36" s="38" t="s">
        <v>84</v>
      </c>
      <c r="G36" s="38"/>
      <c r="H36" s="39">
        <v>3139480.86</v>
      </c>
      <c r="I36" s="39">
        <v>628082.02</v>
      </c>
      <c r="J36" s="20">
        <f t="shared" si="0"/>
        <v>20.005919704826614</v>
      </c>
    </row>
    <row r="37" spans="1:10" ht="63" outlineLevel="3" x14ac:dyDescent="0.25">
      <c r="A37" s="37" t="s">
        <v>344</v>
      </c>
      <c r="B37" s="38" t="s">
        <v>84</v>
      </c>
      <c r="C37" s="38" t="s">
        <v>115</v>
      </c>
      <c r="D37" s="38" t="s">
        <v>116</v>
      </c>
      <c r="E37" s="38" t="s">
        <v>84</v>
      </c>
      <c r="F37" s="38" t="s">
        <v>84</v>
      </c>
      <c r="G37" s="38"/>
      <c r="H37" s="39">
        <v>1213886</v>
      </c>
      <c r="I37" s="39">
        <v>366750.6</v>
      </c>
      <c r="J37" s="20">
        <f t="shared" si="0"/>
        <v>30.212935975865935</v>
      </c>
    </row>
    <row r="38" spans="1:10" ht="31.5" outlineLevel="4" x14ac:dyDescent="0.25">
      <c r="A38" s="37" t="s">
        <v>345</v>
      </c>
      <c r="B38" s="38" t="s">
        <v>90</v>
      </c>
      <c r="C38" s="38" t="s">
        <v>115</v>
      </c>
      <c r="D38" s="38" t="s">
        <v>116</v>
      </c>
      <c r="E38" s="38" t="s">
        <v>117</v>
      </c>
      <c r="F38" s="38" t="s">
        <v>118</v>
      </c>
      <c r="G38" s="38"/>
      <c r="H38" s="40">
        <v>15000</v>
      </c>
      <c r="I38" s="40">
        <v>0</v>
      </c>
      <c r="J38" s="20">
        <f t="shared" si="0"/>
        <v>0</v>
      </c>
    </row>
    <row r="39" spans="1:10" outlineLevel="4" x14ac:dyDescent="0.25">
      <c r="A39" s="37" t="s">
        <v>328</v>
      </c>
      <c r="B39" s="38" t="s">
        <v>90</v>
      </c>
      <c r="C39" s="38" t="s">
        <v>115</v>
      </c>
      <c r="D39" s="38" t="s">
        <v>116</v>
      </c>
      <c r="E39" s="38" t="s">
        <v>117</v>
      </c>
      <c r="F39" s="38" t="s">
        <v>91</v>
      </c>
      <c r="G39" s="38"/>
      <c r="H39" s="40">
        <v>50000</v>
      </c>
      <c r="I39" s="40">
        <v>0</v>
      </c>
      <c r="J39" s="20">
        <f t="shared" si="0"/>
        <v>0</v>
      </c>
    </row>
    <row r="40" spans="1:10" outlineLevel="4" x14ac:dyDescent="0.25">
      <c r="A40" s="37" t="s">
        <v>326</v>
      </c>
      <c r="B40" s="38" t="s">
        <v>90</v>
      </c>
      <c r="C40" s="38" t="s">
        <v>115</v>
      </c>
      <c r="D40" s="38" t="s">
        <v>116</v>
      </c>
      <c r="E40" s="38" t="s">
        <v>97</v>
      </c>
      <c r="F40" s="38" t="s">
        <v>98</v>
      </c>
      <c r="G40" s="38"/>
      <c r="H40" s="40">
        <v>820957</v>
      </c>
      <c r="I40" s="40">
        <v>322273.83</v>
      </c>
      <c r="J40" s="20">
        <f t="shared" si="0"/>
        <v>39.255872110232325</v>
      </c>
    </row>
    <row r="41" spans="1:10" ht="31.5" outlineLevel="4" x14ac:dyDescent="0.25">
      <c r="A41" s="37" t="s">
        <v>327</v>
      </c>
      <c r="B41" s="38" t="s">
        <v>90</v>
      </c>
      <c r="C41" s="38" t="s">
        <v>115</v>
      </c>
      <c r="D41" s="38" t="s">
        <v>116</v>
      </c>
      <c r="E41" s="38" t="s">
        <v>100</v>
      </c>
      <c r="F41" s="38" t="s">
        <v>101</v>
      </c>
      <c r="G41" s="38"/>
      <c r="H41" s="40">
        <v>247929</v>
      </c>
      <c r="I41" s="40">
        <v>44476.77</v>
      </c>
      <c r="J41" s="20">
        <f t="shared" si="0"/>
        <v>17.939317304550897</v>
      </c>
    </row>
    <row r="42" spans="1:10" outlineLevel="4" x14ac:dyDescent="0.25">
      <c r="A42" s="37" t="s">
        <v>328</v>
      </c>
      <c r="B42" s="38" t="s">
        <v>90</v>
      </c>
      <c r="C42" s="38" t="s">
        <v>115</v>
      </c>
      <c r="D42" s="38" t="s">
        <v>116</v>
      </c>
      <c r="E42" s="38" t="s">
        <v>92</v>
      </c>
      <c r="F42" s="38" t="s">
        <v>91</v>
      </c>
      <c r="G42" s="38"/>
      <c r="H42" s="40">
        <v>80000</v>
      </c>
      <c r="I42" s="40">
        <v>0</v>
      </c>
      <c r="J42" s="20">
        <f t="shared" si="0"/>
        <v>0</v>
      </c>
    </row>
    <row r="43" spans="1:10" ht="47.25" outlineLevel="3" x14ac:dyDescent="0.25">
      <c r="A43" s="37" t="s">
        <v>346</v>
      </c>
      <c r="B43" s="38" t="s">
        <v>84</v>
      </c>
      <c r="C43" s="38" t="s">
        <v>115</v>
      </c>
      <c r="D43" s="38" t="s">
        <v>119</v>
      </c>
      <c r="E43" s="38" t="s">
        <v>84</v>
      </c>
      <c r="F43" s="38" t="s">
        <v>84</v>
      </c>
      <c r="G43" s="41"/>
      <c r="H43" s="39">
        <v>609336</v>
      </c>
      <c r="I43" s="39">
        <v>101556</v>
      </c>
      <c r="J43" s="20">
        <f t="shared" si="0"/>
        <v>16.666666666666664</v>
      </c>
    </row>
    <row r="44" spans="1:10" outlineLevel="4" x14ac:dyDescent="0.25">
      <c r="A44" s="37" t="s">
        <v>326</v>
      </c>
      <c r="B44" s="38" t="s">
        <v>90</v>
      </c>
      <c r="C44" s="38" t="s">
        <v>115</v>
      </c>
      <c r="D44" s="38" t="s">
        <v>119</v>
      </c>
      <c r="E44" s="38" t="s">
        <v>97</v>
      </c>
      <c r="F44" s="38" t="s">
        <v>98</v>
      </c>
      <c r="G44" s="41" t="s">
        <v>120</v>
      </c>
      <c r="H44" s="40">
        <v>468000</v>
      </c>
      <c r="I44" s="40">
        <v>78000</v>
      </c>
      <c r="J44" s="20">
        <f t="shared" si="0"/>
        <v>16.666666666666664</v>
      </c>
    </row>
    <row r="45" spans="1:10" ht="31.5" outlineLevel="4" x14ac:dyDescent="0.25">
      <c r="A45" s="37" t="s">
        <v>327</v>
      </c>
      <c r="B45" s="38" t="s">
        <v>90</v>
      </c>
      <c r="C45" s="38" t="s">
        <v>115</v>
      </c>
      <c r="D45" s="38" t="s">
        <v>119</v>
      </c>
      <c r="E45" s="38" t="s">
        <v>100</v>
      </c>
      <c r="F45" s="38" t="s">
        <v>101</v>
      </c>
      <c r="G45" s="41" t="s">
        <v>120</v>
      </c>
      <c r="H45" s="40">
        <v>141336</v>
      </c>
      <c r="I45" s="40">
        <v>23556</v>
      </c>
      <c r="J45" s="20">
        <f t="shared" si="0"/>
        <v>16.666666666666664</v>
      </c>
    </row>
    <row r="46" spans="1:10" ht="31.5" outlineLevel="3" x14ac:dyDescent="0.25">
      <c r="A46" s="37" t="s">
        <v>347</v>
      </c>
      <c r="B46" s="38" t="s">
        <v>84</v>
      </c>
      <c r="C46" s="38" t="s">
        <v>115</v>
      </c>
      <c r="D46" s="38" t="s">
        <v>121</v>
      </c>
      <c r="E46" s="38" t="s">
        <v>84</v>
      </c>
      <c r="F46" s="38" t="s">
        <v>84</v>
      </c>
      <c r="G46" s="41"/>
      <c r="H46" s="39">
        <v>1316258.8600000001</v>
      </c>
      <c r="I46" s="39">
        <v>159775.42000000001</v>
      </c>
      <c r="J46" s="20">
        <f t="shared" si="0"/>
        <v>12.138601672926251</v>
      </c>
    </row>
    <row r="47" spans="1:10" outlineLevel="4" x14ac:dyDescent="0.25">
      <c r="A47" s="37" t="s">
        <v>326</v>
      </c>
      <c r="B47" s="38" t="s">
        <v>90</v>
      </c>
      <c r="C47" s="38" t="s">
        <v>115</v>
      </c>
      <c r="D47" s="38" t="s">
        <v>121</v>
      </c>
      <c r="E47" s="38" t="s">
        <v>97</v>
      </c>
      <c r="F47" s="38" t="s">
        <v>98</v>
      </c>
      <c r="G47" s="41"/>
      <c r="H47" s="40">
        <v>285132</v>
      </c>
      <c r="I47" s="40">
        <v>63022</v>
      </c>
      <c r="J47" s="20">
        <f t="shared" si="0"/>
        <v>22.102745395115246</v>
      </c>
    </row>
    <row r="48" spans="1:10" ht="31.5" outlineLevel="4" x14ac:dyDescent="0.25">
      <c r="A48" s="37" t="s">
        <v>327</v>
      </c>
      <c r="B48" s="38" t="s">
        <v>90</v>
      </c>
      <c r="C48" s="38" t="s">
        <v>115</v>
      </c>
      <c r="D48" s="38" t="s">
        <v>121</v>
      </c>
      <c r="E48" s="38" t="s">
        <v>100</v>
      </c>
      <c r="F48" s="38" t="s">
        <v>101</v>
      </c>
      <c r="G48" s="41"/>
      <c r="H48" s="40">
        <v>86110</v>
      </c>
      <c r="I48" s="40">
        <v>19032.599999999999</v>
      </c>
      <c r="J48" s="20">
        <f t="shared" si="0"/>
        <v>22.102659389153406</v>
      </c>
    </row>
    <row r="49" spans="1:10" outlineLevel="4" x14ac:dyDescent="0.25">
      <c r="A49" s="37" t="s">
        <v>335</v>
      </c>
      <c r="B49" s="38" t="s">
        <v>90</v>
      </c>
      <c r="C49" s="38" t="s">
        <v>115</v>
      </c>
      <c r="D49" s="38" t="s">
        <v>121</v>
      </c>
      <c r="E49" s="38" t="s">
        <v>92</v>
      </c>
      <c r="F49" s="38" t="s">
        <v>105</v>
      </c>
      <c r="G49" s="41"/>
      <c r="H49" s="40">
        <v>23990</v>
      </c>
      <c r="I49" s="40">
        <v>0</v>
      </c>
      <c r="J49" s="20">
        <f t="shared" si="0"/>
        <v>0</v>
      </c>
    </row>
    <row r="50" spans="1:10" outlineLevel="4" x14ac:dyDescent="0.25">
      <c r="A50" s="37" t="s">
        <v>328</v>
      </c>
      <c r="B50" s="38" t="s">
        <v>90</v>
      </c>
      <c r="C50" s="38" t="s">
        <v>115</v>
      </c>
      <c r="D50" s="38" t="s">
        <v>121</v>
      </c>
      <c r="E50" s="38" t="s">
        <v>92</v>
      </c>
      <c r="F50" s="38" t="s">
        <v>91</v>
      </c>
      <c r="G50" s="41"/>
      <c r="H50" s="40">
        <v>730168.86</v>
      </c>
      <c r="I50" s="40">
        <v>23998</v>
      </c>
      <c r="J50" s="20">
        <f t="shared" si="0"/>
        <v>3.2866370116085202</v>
      </c>
    </row>
    <row r="51" spans="1:10" ht="31.5" outlineLevel="4" x14ac:dyDescent="0.25">
      <c r="A51" s="37" t="s">
        <v>329</v>
      </c>
      <c r="B51" s="38" t="s">
        <v>90</v>
      </c>
      <c r="C51" s="38" t="s">
        <v>115</v>
      </c>
      <c r="D51" s="38" t="s">
        <v>121</v>
      </c>
      <c r="E51" s="38" t="s">
        <v>92</v>
      </c>
      <c r="F51" s="38" t="s">
        <v>93</v>
      </c>
      <c r="G51" s="41"/>
      <c r="H51" s="40">
        <v>65000</v>
      </c>
      <c r="I51" s="40">
        <v>0</v>
      </c>
      <c r="J51" s="20">
        <f t="shared" si="0"/>
        <v>0</v>
      </c>
    </row>
    <row r="52" spans="1:10" ht="47.25" outlineLevel="4" x14ac:dyDescent="0.25">
      <c r="A52" s="37" t="s">
        <v>330</v>
      </c>
      <c r="B52" s="38" t="s">
        <v>90</v>
      </c>
      <c r="C52" s="38" t="s">
        <v>115</v>
      </c>
      <c r="D52" s="38" t="s">
        <v>121</v>
      </c>
      <c r="E52" s="38" t="s">
        <v>92</v>
      </c>
      <c r="F52" s="38" t="s">
        <v>94</v>
      </c>
      <c r="G52" s="41"/>
      <c r="H52" s="40">
        <v>25000</v>
      </c>
      <c r="I52" s="40">
        <v>0</v>
      </c>
      <c r="J52" s="20">
        <f t="shared" si="0"/>
        <v>0</v>
      </c>
    </row>
    <row r="53" spans="1:10" outlineLevel="4" x14ac:dyDescent="0.25">
      <c r="A53" s="37" t="s">
        <v>335</v>
      </c>
      <c r="B53" s="38" t="s">
        <v>90</v>
      </c>
      <c r="C53" s="38" t="s">
        <v>115</v>
      </c>
      <c r="D53" s="38" t="s">
        <v>121</v>
      </c>
      <c r="E53" s="38" t="s">
        <v>306</v>
      </c>
      <c r="F53" s="38" t="s">
        <v>105</v>
      </c>
      <c r="G53" s="41"/>
      <c r="H53" s="40">
        <v>38110</v>
      </c>
      <c r="I53" s="40">
        <v>10974.82</v>
      </c>
      <c r="J53" s="20">
        <f t="shared" si="0"/>
        <v>28.797743374442401</v>
      </c>
    </row>
    <row r="54" spans="1:10" ht="31.5" outlineLevel="4" x14ac:dyDescent="0.25">
      <c r="A54" s="37" t="s">
        <v>342</v>
      </c>
      <c r="B54" s="38" t="s">
        <v>90</v>
      </c>
      <c r="C54" s="38" t="s">
        <v>115</v>
      </c>
      <c r="D54" s="38" t="s">
        <v>121</v>
      </c>
      <c r="E54" s="38" t="s">
        <v>122</v>
      </c>
      <c r="F54" s="38" t="s">
        <v>114</v>
      </c>
      <c r="G54" s="41"/>
      <c r="H54" s="40">
        <v>20000</v>
      </c>
      <c r="I54" s="40">
        <v>0</v>
      </c>
      <c r="J54" s="20">
        <f t="shared" si="0"/>
        <v>0</v>
      </c>
    </row>
    <row r="55" spans="1:10" ht="47.25" outlineLevel="4" x14ac:dyDescent="0.25">
      <c r="A55" s="37" t="s">
        <v>348</v>
      </c>
      <c r="B55" s="38" t="s">
        <v>90</v>
      </c>
      <c r="C55" s="38" t="s">
        <v>115</v>
      </c>
      <c r="D55" s="38" t="s">
        <v>121</v>
      </c>
      <c r="E55" s="38" t="s">
        <v>108</v>
      </c>
      <c r="F55" s="38" t="s">
        <v>307</v>
      </c>
      <c r="G55" s="41"/>
      <c r="H55" s="40">
        <v>1500</v>
      </c>
      <c r="I55" s="40">
        <v>1500</v>
      </c>
      <c r="J55" s="20">
        <f t="shared" si="0"/>
        <v>100</v>
      </c>
    </row>
    <row r="56" spans="1:10" outlineLevel="4" x14ac:dyDescent="0.25">
      <c r="A56" s="37" t="s">
        <v>349</v>
      </c>
      <c r="B56" s="38" t="s">
        <v>90</v>
      </c>
      <c r="C56" s="38" t="s">
        <v>115</v>
      </c>
      <c r="D56" s="38" t="s">
        <v>121</v>
      </c>
      <c r="E56" s="38" t="s">
        <v>108</v>
      </c>
      <c r="F56" s="38" t="s">
        <v>308</v>
      </c>
      <c r="G56" s="41"/>
      <c r="H56" s="40">
        <v>10000</v>
      </c>
      <c r="I56" s="40">
        <v>10000</v>
      </c>
      <c r="J56" s="20">
        <f t="shared" si="0"/>
        <v>100</v>
      </c>
    </row>
    <row r="57" spans="1:10" ht="31.5" outlineLevel="4" x14ac:dyDescent="0.25">
      <c r="A57" s="37" t="s">
        <v>350</v>
      </c>
      <c r="B57" s="38" t="s">
        <v>90</v>
      </c>
      <c r="C57" s="38" t="s">
        <v>115</v>
      </c>
      <c r="D57" s="38" t="s">
        <v>121</v>
      </c>
      <c r="E57" s="38" t="s">
        <v>108</v>
      </c>
      <c r="F57" s="38" t="s">
        <v>110</v>
      </c>
      <c r="G57" s="41"/>
      <c r="H57" s="40">
        <v>31248</v>
      </c>
      <c r="I57" s="40">
        <v>31248</v>
      </c>
      <c r="J57" s="20">
        <f t="shared" si="0"/>
        <v>100</v>
      </c>
    </row>
    <row r="58" spans="1:10" outlineLevel="1" x14ac:dyDescent="0.25">
      <c r="A58" s="37" t="s">
        <v>351</v>
      </c>
      <c r="B58" s="38" t="s">
        <v>84</v>
      </c>
      <c r="C58" s="38" t="s">
        <v>123</v>
      </c>
      <c r="D58" s="38" t="s">
        <v>86</v>
      </c>
      <c r="E58" s="38" t="s">
        <v>84</v>
      </c>
      <c r="F58" s="38" t="s">
        <v>84</v>
      </c>
      <c r="G58" s="41"/>
      <c r="H58" s="39">
        <v>790200</v>
      </c>
      <c r="I58" s="39">
        <v>136728.60999999999</v>
      </c>
      <c r="J58" s="20">
        <f t="shared" si="0"/>
        <v>17.303038471273094</v>
      </c>
    </row>
    <row r="59" spans="1:10" ht="31.5" outlineLevel="2" x14ac:dyDescent="0.25">
      <c r="A59" s="37" t="s">
        <v>352</v>
      </c>
      <c r="B59" s="38" t="s">
        <v>84</v>
      </c>
      <c r="C59" s="38" t="s">
        <v>124</v>
      </c>
      <c r="D59" s="38" t="s">
        <v>86</v>
      </c>
      <c r="E59" s="38" t="s">
        <v>84</v>
      </c>
      <c r="F59" s="38" t="s">
        <v>84</v>
      </c>
      <c r="G59" s="41"/>
      <c r="H59" s="39">
        <v>790200</v>
      </c>
      <c r="I59" s="39">
        <v>136728.60999999999</v>
      </c>
      <c r="J59" s="20">
        <f t="shared" si="0"/>
        <v>17.303038471273094</v>
      </c>
    </row>
    <row r="60" spans="1:10" ht="47.25" outlineLevel="3" x14ac:dyDescent="0.25">
      <c r="A60" s="37" t="s">
        <v>353</v>
      </c>
      <c r="B60" s="38" t="s">
        <v>84</v>
      </c>
      <c r="C60" s="38" t="s">
        <v>124</v>
      </c>
      <c r="D60" s="38" t="s">
        <v>125</v>
      </c>
      <c r="E60" s="38" t="s">
        <v>84</v>
      </c>
      <c r="F60" s="38" t="s">
        <v>84</v>
      </c>
      <c r="G60" s="41"/>
      <c r="H60" s="39">
        <v>790200</v>
      </c>
      <c r="I60" s="39">
        <v>136728.60999999999</v>
      </c>
      <c r="J60" s="20">
        <f t="shared" si="0"/>
        <v>17.303038471273094</v>
      </c>
    </row>
    <row r="61" spans="1:10" outlineLevel="4" x14ac:dyDescent="0.25">
      <c r="A61" s="37" t="s">
        <v>326</v>
      </c>
      <c r="B61" s="38" t="s">
        <v>90</v>
      </c>
      <c r="C61" s="38" t="s">
        <v>124</v>
      </c>
      <c r="D61" s="38" t="s">
        <v>125</v>
      </c>
      <c r="E61" s="38" t="s">
        <v>97</v>
      </c>
      <c r="F61" s="38" t="s">
        <v>98</v>
      </c>
      <c r="G61" s="41" t="s">
        <v>309</v>
      </c>
      <c r="H61" s="40">
        <v>578000</v>
      </c>
      <c r="I61" s="40">
        <v>109745.82</v>
      </c>
      <c r="J61" s="20">
        <f t="shared" si="0"/>
        <v>18.987166089965399</v>
      </c>
    </row>
    <row r="62" spans="1:10" ht="31.5" outlineLevel="4" x14ac:dyDescent="0.25">
      <c r="A62" s="37" t="s">
        <v>332</v>
      </c>
      <c r="B62" s="38" t="s">
        <v>90</v>
      </c>
      <c r="C62" s="38" t="s">
        <v>124</v>
      </c>
      <c r="D62" s="38" t="s">
        <v>125</v>
      </c>
      <c r="E62" s="38" t="s">
        <v>97</v>
      </c>
      <c r="F62" s="38" t="s">
        <v>99</v>
      </c>
      <c r="G62" s="41" t="s">
        <v>309</v>
      </c>
      <c r="H62" s="40">
        <v>12000</v>
      </c>
      <c r="I62" s="40">
        <v>0</v>
      </c>
      <c r="J62" s="20">
        <f t="shared" si="0"/>
        <v>0</v>
      </c>
    </row>
    <row r="63" spans="1:10" ht="31.5" outlineLevel="4" x14ac:dyDescent="0.25">
      <c r="A63" s="37" t="s">
        <v>327</v>
      </c>
      <c r="B63" s="38" t="s">
        <v>90</v>
      </c>
      <c r="C63" s="38" t="s">
        <v>124</v>
      </c>
      <c r="D63" s="38" t="s">
        <v>125</v>
      </c>
      <c r="E63" s="38" t="s">
        <v>100</v>
      </c>
      <c r="F63" s="38" t="s">
        <v>101</v>
      </c>
      <c r="G63" s="41" t="s">
        <v>309</v>
      </c>
      <c r="H63" s="40">
        <v>178180</v>
      </c>
      <c r="I63" s="40">
        <v>25593.23</v>
      </c>
      <c r="J63" s="20">
        <f t="shared" si="0"/>
        <v>14.363694017285891</v>
      </c>
    </row>
    <row r="64" spans="1:10" outlineLevel="4" x14ac:dyDescent="0.25">
      <c r="A64" s="37" t="s">
        <v>333</v>
      </c>
      <c r="B64" s="38" t="s">
        <v>90</v>
      </c>
      <c r="C64" s="38" t="s">
        <v>124</v>
      </c>
      <c r="D64" s="38" t="s">
        <v>125</v>
      </c>
      <c r="E64" s="38" t="s">
        <v>92</v>
      </c>
      <c r="F64" s="38" t="s">
        <v>102</v>
      </c>
      <c r="G64" s="41" t="s">
        <v>309</v>
      </c>
      <c r="H64" s="40">
        <v>16812</v>
      </c>
      <c r="I64" s="40">
        <v>1389.56</v>
      </c>
      <c r="J64" s="20">
        <f t="shared" si="0"/>
        <v>8.2652866999762065</v>
      </c>
    </row>
    <row r="65" spans="1:10" outlineLevel="4" x14ac:dyDescent="0.25">
      <c r="A65" s="37" t="s">
        <v>335</v>
      </c>
      <c r="B65" s="38" t="s">
        <v>90</v>
      </c>
      <c r="C65" s="38" t="s">
        <v>124</v>
      </c>
      <c r="D65" s="38" t="s">
        <v>125</v>
      </c>
      <c r="E65" s="38" t="s">
        <v>306</v>
      </c>
      <c r="F65" s="38" t="s">
        <v>105</v>
      </c>
      <c r="G65" s="41" t="s">
        <v>309</v>
      </c>
      <c r="H65" s="40">
        <v>5208</v>
      </c>
      <c r="I65" s="40">
        <v>0</v>
      </c>
      <c r="J65" s="20">
        <f t="shared" si="0"/>
        <v>0</v>
      </c>
    </row>
    <row r="66" spans="1:10" ht="47.25" outlineLevel="1" x14ac:dyDescent="0.25">
      <c r="A66" s="37" t="s">
        <v>354</v>
      </c>
      <c r="B66" s="38" t="s">
        <v>84</v>
      </c>
      <c r="C66" s="38" t="s">
        <v>126</v>
      </c>
      <c r="D66" s="38" t="s">
        <v>86</v>
      </c>
      <c r="E66" s="38" t="s">
        <v>84</v>
      </c>
      <c r="F66" s="38" t="s">
        <v>84</v>
      </c>
      <c r="G66" s="41"/>
      <c r="H66" s="39">
        <v>762400</v>
      </c>
      <c r="I66" s="39">
        <v>84866.6</v>
      </c>
      <c r="J66" s="20">
        <f t="shared" si="0"/>
        <v>11.13150577124869</v>
      </c>
    </row>
    <row r="67" spans="1:10" outlineLevel="2" x14ac:dyDescent="0.25">
      <c r="A67" s="37" t="s">
        <v>355</v>
      </c>
      <c r="B67" s="38" t="s">
        <v>84</v>
      </c>
      <c r="C67" s="38" t="s">
        <v>310</v>
      </c>
      <c r="D67" s="38" t="s">
        <v>86</v>
      </c>
      <c r="E67" s="38" t="s">
        <v>84</v>
      </c>
      <c r="F67" s="38" t="s">
        <v>84</v>
      </c>
      <c r="G67" s="41"/>
      <c r="H67" s="39">
        <v>20000</v>
      </c>
      <c r="I67" s="39">
        <v>0</v>
      </c>
      <c r="J67" s="20">
        <f t="shared" si="0"/>
        <v>0</v>
      </c>
    </row>
    <row r="68" spans="1:10" ht="30" customHeight="1" outlineLevel="3" x14ac:dyDescent="0.25">
      <c r="A68" s="37" t="s">
        <v>356</v>
      </c>
      <c r="B68" s="38" t="s">
        <v>84</v>
      </c>
      <c r="C68" s="38" t="s">
        <v>310</v>
      </c>
      <c r="D68" s="38" t="s">
        <v>311</v>
      </c>
      <c r="E68" s="38" t="s">
        <v>84</v>
      </c>
      <c r="F68" s="38" t="s">
        <v>84</v>
      </c>
      <c r="G68" s="41"/>
      <c r="H68" s="39">
        <v>20000</v>
      </c>
      <c r="I68" s="39">
        <v>0</v>
      </c>
      <c r="J68" s="20">
        <f t="shared" si="0"/>
        <v>0</v>
      </c>
    </row>
    <row r="69" spans="1:10" ht="31.5" outlineLevel="4" x14ac:dyDescent="0.25">
      <c r="A69" s="37" t="s">
        <v>329</v>
      </c>
      <c r="B69" s="38" t="s">
        <v>90</v>
      </c>
      <c r="C69" s="38" t="s">
        <v>310</v>
      </c>
      <c r="D69" s="38" t="s">
        <v>311</v>
      </c>
      <c r="E69" s="38" t="s">
        <v>92</v>
      </c>
      <c r="F69" s="38" t="s">
        <v>93</v>
      </c>
      <c r="G69" s="41"/>
      <c r="H69" s="40">
        <v>20000</v>
      </c>
      <c r="I69" s="40">
        <v>0</v>
      </c>
      <c r="J69" s="20">
        <f t="shared" si="0"/>
        <v>0</v>
      </c>
    </row>
    <row r="70" spans="1:10" ht="47.25" outlineLevel="2" x14ac:dyDescent="0.25">
      <c r="A70" s="37" t="s">
        <v>357</v>
      </c>
      <c r="B70" s="38" t="s">
        <v>84</v>
      </c>
      <c r="C70" s="38" t="s">
        <v>127</v>
      </c>
      <c r="D70" s="38" t="s">
        <v>86</v>
      </c>
      <c r="E70" s="38" t="s">
        <v>84</v>
      </c>
      <c r="F70" s="38" t="s">
        <v>84</v>
      </c>
      <c r="G70" s="41"/>
      <c r="H70" s="39">
        <v>742400</v>
      </c>
      <c r="I70" s="39">
        <v>84866.6</v>
      </c>
      <c r="J70" s="20">
        <f t="shared" si="0"/>
        <v>11.431384698275863</v>
      </c>
    </row>
    <row r="71" spans="1:10" ht="47.25" outlineLevel="3" x14ac:dyDescent="0.25">
      <c r="A71" s="37" t="s">
        <v>358</v>
      </c>
      <c r="B71" s="38" t="s">
        <v>84</v>
      </c>
      <c r="C71" s="38" t="s">
        <v>127</v>
      </c>
      <c r="D71" s="38" t="s">
        <v>128</v>
      </c>
      <c r="E71" s="38" t="s">
        <v>84</v>
      </c>
      <c r="F71" s="38" t="s">
        <v>84</v>
      </c>
      <c r="G71" s="41"/>
      <c r="H71" s="39">
        <v>327000</v>
      </c>
      <c r="I71" s="39">
        <v>41458.339999999997</v>
      </c>
      <c r="J71" s="20">
        <f t="shared" si="0"/>
        <v>12.678391437308868</v>
      </c>
    </row>
    <row r="72" spans="1:10" outlineLevel="4" x14ac:dyDescent="0.25">
      <c r="A72" s="37" t="s">
        <v>328</v>
      </c>
      <c r="B72" s="38" t="s">
        <v>90</v>
      </c>
      <c r="C72" s="38" t="s">
        <v>127</v>
      </c>
      <c r="D72" s="38" t="s">
        <v>128</v>
      </c>
      <c r="E72" s="38" t="s">
        <v>92</v>
      </c>
      <c r="F72" s="38" t="s">
        <v>91</v>
      </c>
      <c r="G72" s="41" t="s">
        <v>129</v>
      </c>
      <c r="H72" s="40">
        <v>327000</v>
      </c>
      <c r="I72" s="40">
        <v>41458.339999999997</v>
      </c>
      <c r="J72" s="20">
        <f t="shared" ref="J72:J135" si="1">I72/H72*100</f>
        <v>12.678391437308868</v>
      </c>
    </row>
    <row r="73" spans="1:10" outlineLevel="3" x14ac:dyDescent="0.25">
      <c r="A73" s="37" t="s">
        <v>359</v>
      </c>
      <c r="B73" s="38" t="s">
        <v>84</v>
      </c>
      <c r="C73" s="38" t="s">
        <v>127</v>
      </c>
      <c r="D73" s="38" t="s">
        <v>130</v>
      </c>
      <c r="E73" s="38" t="s">
        <v>84</v>
      </c>
      <c r="F73" s="38" t="s">
        <v>84</v>
      </c>
      <c r="G73" s="41"/>
      <c r="H73" s="39">
        <v>415400</v>
      </c>
      <c r="I73" s="39">
        <v>43408.26</v>
      </c>
      <c r="J73" s="20">
        <f t="shared" si="1"/>
        <v>10.449749638902263</v>
      </c>
    </row>
    <row r="74" spans="1:10" ht="31.5" outlineLevel="4" x14ac:dyDescent="0.25">
      <c r="A74" s="37" t="s">
        <v>336</v>
      </c>
      <c r="B74" s="38" t="s">
        <v>90</v>
      </c>
      <c r="C74" s="38" t="s">
        <v>127</v>
      </c>
      <c r="D74" s="38" t="s">
        <v>130</v>
      </c>
      <c r="E74" s="38" t="s">
        <v>92</v>
      </c>
      <c r="F74" s="38" t="s">
        <v>106</v>
      </c>
      <c r="G74" s="41"/>
      <c r="H74" s="40">
        <v>68400</v>
      </c>
      <c r="I74" s="40">
        <v>1950</v>
      </c>
      <c r="J74" s="20">
        <f t="shared" si="1"/>
        <v>2.8508771929824559</v>
      </c>
    </row>
    <row r="75" spans="1:10" ht="31.5" outlineLevel="4" x14ac:dyDescent="0.25">
      <c r="A75" s="37" t="s">
        <v>329</v>
      </c>
      <c r="B75" s="38" t="s">
        <v>90</v>
      </c>
      <c r="C75" s="38" t="s">
        <v>127</v>
      </c>
      <c r="D75" s="38" t="s">
        <v>130</v>
      </c>
      <c r="E75" s="38" t="s">
        <v>92</v>
      </c>
      <c r="F75" s="38" t="s">
        <v>93</v>
      </c>
      <c r="G75" s="41"/>
      <c r="H75" s="40">
        <v>20000</v>
      </c>
      <c r="I75" s="40">
        <v>0</v>
      </c>
      <c r="J75" s="20">
        <f t="shared" si="1"/>
        <v>0</v>
      </c>
    </row>
    <row r="76" spans="1:10" outlineLevel="4" x14ac:dyDescent="0.25">
      <c r="A76" s="37" t="s">
        <v>328</v>
      </c>
      <c r="B76" s="38" t="s">
        <v>90</v>
      </c>
      <c r="C76" s="38" t="s">
        <v>127</v>
      </c>
      <c r="D76" s="38" t="s">
        <v>130</v>
      </c>
      <c r="E76" s="38" t="s">
        <v>92</v>
      </c>
      <c r="F76" s="38" t="s">
        <v>91</v>
      </c>
      <c r="G76" s="41" t="s">
        <v>131</v>
      </c>
      <c r="H76" s="40">
        <v>327000</v>
      </c>
      <c r="I76" s="40">
        <v>41458.26</v>
      </c>
      <c r="J76" s="20">
        <f t="shared" si="1"/>
        <v>12.678366972477065</v>
      </c>
    </row>
    <row r="77" spans="1:10" outlineLevel="1" x14ac:dyDescent="0.25">
      <c r="A77" s="37" t="s">
        <v>360</v>
      </c>
      <c r="B77" s="38" t="s">
        <v>84</v>
      </c>
      <c r="C77" s="38" t="s">
        <v>132</v>
      </c>
      <c r="D77" s="38" t="s">
        <v>86</v>
      </c>
      <c r="E77" s="38" t="s">
        <v>84</v>
      </c>
      <c r="F77" s="38" t="s">
        <v>84</v>
      </c>
      <c r="G77" s="41"/>
      <c r="H77" s="39">
        <v>5830206.8700000001</v>
      </c>
      <c r="I77" s="39">
        <v>980214.37</v>
      </c>
      <c r="J77" s="20">
        <f t="shared" si="1"/>
        <v>16.812685927900873</v>
      </c>
    </row>
    <row r="78" spans="1:10" ht="19.5" customHeight="1" outlineLevel="2" x14ac:dyDescent="0.25">
      <c r="A78" s="37" t="s">
        <v>361</v>
      </c>
      <c r="B78" s="38" t="s">
        <v>84</v>
      </c>
      <c r="C78" s="38" t="s">
        <v>133</v>
      </c>
      <c r="D78" s="38" t="s">
        <v>86</v>
      </c>
      <c r="E78" s="38" t="s">
        <v>84</v>
      </c>
      <c r="F78" s="38" t="s">
        <v>84</v>
      </c>
      <c r="G78" s="41"/>
      <c r="H78" s="39">
        <v>4827351.87</v>
      </c>
      <c r="I78" s="39">
        <v>952414.37</v>
      </c>
      <c r="J78" s="20">
        <f t="shared" si="1"/>
        <v>19.729541074452481</v>
      </c>
    </row>
    <row r="79" spans="1:10" ht="78.75" outlineLevel="3" x14ac:dyDescent="0.25">
      <c r="A79" s="37" t="s">
        <v>362</v>
      </c>
      <c r="B79" s="38" t="s">
        <v>84</v>
      </c>
      <c r="C79" s="38" t="s">
        <v>133</v>
      </c>
      <c r="D79" s="38" t="s">
        <v>134</v>
      </c>
      <c r="E79" s="38" t="s">
        <v>84</v>
      </c>
      <c r="F79" s="38" t="s">
        <v>84</v>
      </c>
      <c r="G79" s="41"/>
      <c r="H79" s="39">
        <v>316770</v>
      </c>
      <c r="I79" s="39">
        <v>0</v>
      </c>
      <c r="J79" s="20">
        <f t="shared" si="1"/>
        <v>0</v>
      </c>
    </row>
    <row r="80" spans="1:10" ht="31.5" outlineLevel="4" x14ac:dyDescent="0.25">
      <c r="A80" s="37" t="s">
        <v>336</v>
      </c>
      <c r="B80" s="38" t="s">
        <v>90</v>
      </c>
      <c r="C80" s="38" t="s">
        <v>133</v>
      </c>
      <c r="D80" s="38" t="s">
        <v>134</v>
      </c>
      <c r="E80" s="38" t="s">
        <v>92</v>
      </c>
      <c r="F80" s="38" t="s">
        <v>106</v>
      </c>
      <c r="G80" s="41"/>
      <c r="H80" s="40">
        <v>316770</v>
      </c>
      <c r="I80" s="40">
        <v>0</v>
      </c>
      <c r="J80" s="20">
        <f t="shared" si="1"/>
        <v>0</v>
      </c>
    </row>
    <row r="81" spans="1:10" ht="63" outlineLevel="3" x14ac:dyDescent="0.25">
      <c r="A81" s="37" t="s">
        <v>363</v>
      </c>
      <c r="B81" s="38" t="s">
        <v>84</v>
      </c>
      <c r="C81" s="38" t="s">
        <v>133</v>
      </c>
      <c r="D81" s="38" t="s">
        <v>135</v>
      </c>
      <c r="E81" s="38" t="s">
        <v>84</v>
      </c>
      <c r="F81" s="38" t="s">
        <v>84</v>
      </c>
      <c r="G81" s="41"/>
      <c r="H81" s="39">
        <v>4160581.87</v>
      </c>
      <c r="I81" s="39">
        <v>952414.37</v>
      </c>
      <c r="J81" s="20">
        <f t="shared" si="1"/>
        <v>22.891374325966574</v>
      </c>
    </row>
    <row r="82" spans="1:10" ht="31.5" outlineLevel="4" x14ac:dyDescent="0.25">
      <c r="A82" s="37" t="s">
        <v>336</v>
      </c>
      <c r="B82" s="38" t="s">
        <v>90</v>
      </c>
      <c r="C82" s="38" t="s">
        <v>133</v>
      </c>
      <c r="D82" s="38" t="s">
        <v>135</v>
      </c>
      <c r="E82" s="38" t="s">
        <v>92</v>
      </c>
      <c r="F82" s="38" t="s">
        <v>106</v>
      </c>
      <c r="G82" s="41"/>
      <c r="H82" s="40">
        <v>4160581.87</v>
      </c>
      <c r="I82" s="40">
        <v>952414.37</v>
      </c>
      <c r="J82" s="20">
        <f t="shared" si="1"/>
        <v>22.891374325966574</v>
      </c>
    </row>
    <row r="83" spans="1:10" ht="63" outlineLevel="3" x14ac:dyDescent="0.25">
      <c r="A83" s="37" t="s">
        <v>364</v>
      </c>
      <c r="B83" s="38" t="s">
        <v>84</v>
      </c>
      <c r="C83" s="38" t="s">
        <v>133</v>
      </c>
      <c r="D83" s="38" t="s">
        <v>136</v>
      </c>
      <c r="E83" s="38" t="s">
        <v>84</v>
      </c>
      <c r="F83" s="38" t="s">
        <v>84</v>
      </c>
      <c r="G83" s="41"/>
      <c r="H83" s="39">
        <v>350000</v>
      </c>
      <c r="I83" s="39">
        <v>0</v>
      </c>
      <c r="J83" s="20">
        <f t="shared" si="1"/>
        <v>0</v>
      </c>
    </row>
    <row r="84" spans="1:10" ht="31.5" outlineLevel="4" x14ac:dyDescent="0.25">
      <c r="A84" s="37" t="s">
        <v>336</v>
      </c>
      <c r="B84" s="38" t="s">
        <v>90</v>
      </c>
      <c r="C84" s="38" t="s">
        <v>133</v>
      </c>
      <c r="D84" s="38" t="s">
        <v>136</v>
      </c>
      <c r="E84" s="38" t="s">
        <v>92</v>
      </c>
      <c r="F84" s="38" t="s">
        <v>106</v>
      </c>
      <c r="G84" s="41"/>
      <c r="H84" s="40">
        <v>250000</v>
      </c>
      <c r="I84" s="40">
        <v>0</v>
      </c>
      <c r="J84" s="20">
        <f t="shared" si="1"/>
        <v>0</v>
      </c>
    </row>
    <row r="85" spans="1:10" ht="31.5" outlineLevel="4" x14ac:dyDescent="0.25">
      <c r="A85" s="37" t="s">
        <v>337</v>
      </c>
      <c r="B85" s="38" t="s">
        <v>90</v>
      </c>
      <c r="C85" s="38" t="s">
        <v>133</v>
      </c>
      <c r="D85" s="38" t="s">
        <v>136</v>
      </c>
      <c r="E85" s="38" t="s">
        <v>92</v>
      </c>
      <c r="F85" s="38" t="s">
        <v>103</v>
      </c>
      <c r="G85" s="41"/>
      <c r="H85" s="40">
        <v>100000</v>
      </c>
      <c r="I85" s="40">
        <v>0</v>
      </c>
      <c r="J85" s="20">
        <f t="shared" si="1"/>
        <v>0</v>
      </c>
    </row>
    <row r="86" spans="1:10" ht="31.5" outlineLevel="2" x14ac:dyDescent="0.25">
      <c r="A86" s="37" t="s">
        <v>365</v>
      </c>
      <c r="B86" s="38" t="s">
        <v>84</v>
      </c>
      <c r="C86" s="38" t="s">
        <v>137</v>
      </c>
      <c r="D86" s="38" t="s">
        <v>86</v>
      </c>
      <c r="E86" s="38" t="s">
        <v>84</v>
      </c>
      <c r="F86" s="38" t="s">
        <v>84</v>
      </c>
      <c r="G86" s="41"/>
      <c r="H86" s="39">
        <v>1002855</v>
      </c>
      <c r="I86" s="39">
        <v>27800</v>
      </c>
      <c r="J86" s="20">
        <f t="shared" si="1"/>
        <v>2.772085695339805</v>
      </c>
    </row>
    <row r="87" spans="1:10" ht="63" outlineLevel="3" x14ac:dyDescent="0.25">
      <c r="A87" s="37" t="s">
        <v>366</v>
      </c>
      <c r="B87" s="38" t="s">
        <v>84</v>
      </c>
      <c r="C87" s="38" t="s">
        <v>137</v>
      </c>
      <c r="D87" s="38" t="s">
        <v>312</v>
      </c>
      <c r="E87" s="38" t="s">
        <v>84</v>
      </c>
      <c r="F87" s="38" t="s">
        <v>84</v>
      </c>
      <c r="G87" s="41"/>
      <c r="H87" s="39">
        <v>10287</v>
      </c>
      <c r="I87" s="39">
        <v>0</v>
      </c>
      <c r="J87" s="20">
        <f t="shared" si="1"/>
        <v>0</v>
      </c>
    </row>
    <row r="88" spans="1:10" outlineLevel="4" x14ac:dyDescent="0.25">
      <c r="A88" s="37" t="s">
        <v>333</v>
      </c>
      <c r="B88" s="38" t="s">
        <v>90</v>
      </c>
      <c r="C88" s="38" t="s">
        <v>137</v>
      </c>
      <c r="D88" s="38" t="s">
        <v>312</v>
      </c>
      <c r="E88" s="38" t="s">
        <v>92</v>
      </c>
      <c r="F88" s="38" t="s">
        <v>102</v>
      </c>
      <c r="G88" s="41" t="s">
        <v>313</v>
      </c>
      <c r="H88" s="40">
        <v>1944</v>
      </c>
      <c r="I88" s="40">
        <v>0</v>
      </c>
      <c r="J88" s="20">
        <f t="shared" si="1"/>
        <v>0</v>
      </c>
    </row>
    <row r="89" spans="1:10" outlineLevel="4" x14ac:dyDescent="0.25">
      <c r="A89" s="37" t="s">
        <v>334</v>
      </c>
      <c r="B89" s="38" t="s">
        <v>90</v>
      </c>
      <c r="C89" s="38" t="s">
        <v>137</v>
      </c>
      <c r="D89" s="38" t="s">
        <v>312</v>
      </c>
      <c r="E89" s="38" t="s">
        <v>92</v>
      </c>
      <c r="F89" s="38" t="s">
        <v>104</v>
      </c>
      <c r="G89" s="41" t="s">
        <v>313</v>
      </c>
      <c r="H89" s="40">
        <v>6864</v>
      </c>
      <c r="I89" s="40">
        <v>0</v>
      </c>
      <c r="J89" s="20">
        <f t="shared" si="1"/>
        <v>0</v>
      </c>
    </row>
    <row r="90" spans="1:10" ht="31.5" outlineLevel="4" x14ac:dyDescent="0.25">
      <c r="A90" s="37" t="s">
        <v>329</v>
      </c>
      <c r="B90" s="38" t="s">
        <v>90</v>
      </c>
      <c r="C90" s="38" t="s">
        <v>137</v>
      </c>
      <c r="D90" s="38" t="s">
        <v>312</v>
      </c>
      <c r="E90" s="38" t="s">
        <v>92</v>
      </c>
      <c r="F90" s="38" t="s">
        <v>93</v>
      </c>
      <c r="G90" s="41" t="s">
        <v>313</v>
      </c>
      <c r="H90" s="40">
        <v>1479</v>
      </c>
      <c r="I90" s="40">
        <v>0</v>
      </c>
      <c r="J90" s="20">
        <f t="shared" si="1"/>
        <v>0</v>
      </c>
    </row>
    <row r="91" spans="1:10" ht="31.5" outlineLevel="3" x14ac:dyDescent="0.25">
      <c r="A91" s="37" t="s">
        <v>367</v>
      </c>
      <c r="B91" s="38" t="s">
        <v>84</v>
      </c>
      <c r="C91" s="38" t="s">
        <v>137</v>
      </c>
      <c r="D91" s="38" t="s">
        <v>138</v>
      </c>
      <c r="E91" s="38" t="s">
        <v>84</v>
      </c>
      <c r="F91" s="38" t="s">
        <v>84</v>
      </c>
      <c r="G91" s="41"/>
      <c r="H91" s="39">
        <v>363000</v>
      </c>
      <c r="I91" s="39">
        <v>27800</v>
      </c>
      <c r="J91" s="20">
        <f t="shared" si="1"/>
        <v>7.6584022038567499</v>
      </c>
    </row>
    <row r="92" spans="1:10" outlineLevel="4" x14ac:dyDescent="0.25">
      <c r="A92" s="37" t="s">
        <v>328</v>
      </c>
      <c r="B92" s="38" t="s">
        <v>90</v>
      </c>
      <c r="C92" s="38" t="s">
        <v>137</v>
      </c>
      <c r="D92" s="38" t="s">
        <v>138</v>
      </c>
      <c r="E92" s="38" t="s">
        <v>92</v>
      </c>
      <c r="F92" s="38" t="s">
        <v>91</v>
      </c>
      <c r="G92" s="41"/>
      <c r="H92" s="40">
        <v>363000</v>
      </c>
      <c r="I92" s="40">
        <v>27800</v>
      </c>
      <c r="J92" s="20">
        <f t="shared" si="1"/>
        <v>7.6584022038567499</v>
      </c>
    </row>
    <row r="93" spans="1:10" ht="63" outlineLevel="3" x14ac:dyDescent="0.25">
      <c r="A93" s="37" t="s">
        <v>368</v>
      </c>
      <c r="B93" s="38" t="s">
        <v>84</v>
      </c>
      <c r="C93" s="38" t="s">
        <v>137</v>
      </c>
      <c r="D93" s="38" t="s">
        <v>314</v>
      </c>
      <c r="E93" s="38" t="s">
        <v>84</v>
      </c>
      <c r="F93" s="38" t="s">
        <v>84</v>
      </c>
      <c r="G93" s="41"/>
      <c r="H93" s="39">
        <v>629568</v>
      </c>
      <c r="I93" s="39">
        <v>0</v>
      </c>
      <c r="J93" s="20">
        <f t="shared" si="1"/>
        <v>0</v>
      </c>
    </row>
    <row r="94" spans="1:10" outlineLevel="4" x14ac:dyDescent="0.25">
      <c r="A94" s="37" t="s">
        <v>328</v>
      </c>
      <c r="B94" s="38" t="s">
        <v>90</v>
      </c>
      <c r="C94" s="38" t="s">
        <v>137</v>
      </c>
      <c r="D94" s="38" t="s">
        <v>314</v>
      </c>
      <c r="E94" s="38" t="s">
        <v>92</v>
      </c>
      <c r="F94" s="38" t="s">
        <v>91</v>
      </c>
      <c r="G94" s="41" t="s">
        <v>315</v>
      </c>
      <c r="H94" s="40">
        <v>629568</v>
      </c>
      <c r="I94" s="40">
        <v>0</v>
      </c>
      <c r="J94" s="20">
        <f t="shared" si="1"/>
        <v>0</v>
      </c>
    </row>
    <row r="95" spans="1:10" ht="31.5" outlineLevel="1" x14ac:dyDescent="0.25">
      <c r="A95" s="37" t="s">
        <v>369</v>
      </c>
      <c r="B95" s="38" t="s">
        <v>84</v>
      </c>
      <c r="C95" s="38" t="s">
        <v>139</v>
      </c>
      <c r="D95" s="38" t="s">
        <v>86</v>
      </c>
      <c r="E95" s="38" t="s">
        <v>84</v>
      </c>
      <c r="F95" s="38" t="s">
        <v>84</v>
      </c>
      <c r="G95" s="41"/>
      <c r="H95" s="39">
        <v>18091858.219999999</v>
      </c>
      <c r="I95" s="39">
        <v>1740645.5</v>
      </c>
      <c r="J95" s="20">
        <f t="shared" si="1"/>
        <v>9.6211537744407565</v>
      </c>
    </row>
    <row r="96" spans="1:10" outlineLevel="2" x14ac:dyDescent="0.25">
      <c r="A96" s="37" t="s">
        <v>370</v>
      </c>
      <c r="B96" s="38" t="s">
        <v>84</v>
      </c>
      <c r="C96" s="38" t="s">
        <v>140</v>
      </c>
      <c r="D96" s="38" t="s">
        <v>86</v>
      </c>
      <c r="E96" s="38" t="s">
        <v>84</v>
      </c>
      <c r="F96" s="38" t="s">
        <v>84</v>
      </c>
      <c r="G96" s="41"/>
      <c r="H96" s="39">
        <v>380000</v>
      </c>
      <c r="I96" s="39">
        <v>92440.13</v>
      </c>
      <c r="J96" s="20">
        <f t="shared" si="1"/>
        <v>24.326350000000001</v>
      </c>
    </row>
    <row r="97" spans="1:10" ht="47.25" outlineLevel="3" x14ac:dyDescent="0.25">
      <c r="A97" s="37" t="s">
        <v>371</v>
      </c>
      <c r="B97" s="38" t="s">
        <v>84</v>
      </c>
      <c r="C97" s="38" t="s">
        <v>140</v>
      </c>
      <c r="D97" s="38" t="s">
        <v>141</v>
      </c>
      <c r="E97" s="38" t="s">
        <v>84</v>
      </c>
      <c r="F97" s="38" t="s">
        <v>84</v>
      </c>
      <c r="G97" s="41"/>
      <c r="H97" s="39">
        <v>380000</v>
      </c>
      <c r="I97" s="39">
        <v>92440.13</v>
      </c>
      <c r="J97" s="20">
        <f t="shared" si="1"/>
        <v>24.326350000000001</v>
      </c>
    </row>
    <row r="98" spans="1:10" ht="31.5" outlineLevel="4" x14ac:dyDescent="0.25">
      <c r="A98" s="37" t="s">
        <v>336</v>
      </c>
      <c r="B98" s="38" t="s">
        <v>90</v>
      </c>
      <c r="C98" s="38" t="s">
        <v>140</v>
      </c>
      <c r="D98" s="38" t="s">
        <v>141</v>
      </c>
      <c r="E98" s="38" t="s">
        <v>92</v>
      </c>
      <c r="F98" s="38" t="s">
        <v>106</v>
      </c>
      <c r="G98" s="41"/>
      <c r="H98" s="40">
        <v>380000</v>
      </c>
      <c r="I98" s="40">
        <v>92440.13</v>
      </c>
      <c r="J98" s="20">
        <f t="shared" si="1"/>
        <v>24.326350000000001</v>
      </c>
    </row>
    <row r="99" spans="1:10" outlineLevel="2" x14ac:dyDescent="0.25">
      <c r="A99" s="37" t="s">
        <v>372</v>
      </c>
      <c r="B99" s="38" t="s">
        <v>84</v>
      </c>
      <c r="C99" s="38" t="s">
        <v>142</v>
      </c>
      <c r="D99" s="38" t="s">
        <v>86</v>
      </c>
      <c r="E99" s="38" t="s">
        <v>84</v>
      </c>
      <c r="F99" s="38" t="s">
        <v>84</v>
      </c>
      <c r="G99" s="41"/>
      <c r="H99" s="39">
        <v>620884</v>
      </c>
      <c r="I99" s="39">
        <v>0</v>
      </c>
      <c r="J99" s="20">
        <f t="shared" si="1"/>
        <v>0</v>
      </c>
    </row>
    <row r="100" spans="1:10" ht="63" outlineLevel="3" x14ac:dyDescent="0.25">
      <c r="A100" s="37" t="s">
        <v>373</v>
      </c>
      <c r="B100" s="38" t="s">
        <v>84</v>
      </c>
      <c r="C100" s="38" t="s">
        <v>142</v>
      </c>
      <c r="D100" s="38" t="s">
        <v>143</v>
      </c>
      <c r="E100" s="38" t="s">
        <v>84</v>
      </c>
      <c r="F100" s="38" t="s">
        <v>84</v>
      </c>
      <c r="G100" s="41"/>
      <c r="H100" s="39">
        <v>125000</v>
      </c>
      <c r="I100" s="39">
        <v>0</v>
      </c>
      <c r="J100" s="20">
        <f t="shared" si="1"/>
        <v>0</v>
      </c>
    </row>
    <row r="101" spans="1:10" ht="31.5" outlineLevel="4" x14ac:dyDescent="0.25">
      <c r="A101" s="37" t="s">
        <v>336</v>
      </c>
      <c r="B101" s="38" t="s">
        <v>90</v>
      </c>
      <c r="C101" s="38" t="s">
        <v>142</v>
      </c>
      <c r="D101" s="38" t="s">
        <v>143</v>
      </c>
      <c r="E101" s="38" t="s">
        <v>144</v>
      </c>
      <c r="F101" s="38" t="s">
        <v>106</v>
      </c>
      <c r="G101" s="41"/>
      <c r="H101" s="40">
        <v>100000</v>
      </c>
      <c r="I101" s="40">
        <v>0</v>
      </c>
      <c r="J101" s="20">
        <f t="shared" si="1"/>
        <v>0</v>
      </c>
    </row>
    <row r="102" spans="1:10" outlineLevel="4" x14ac:dyDescent="0.25">
      <c r="A102" s="37" t="s">
        <v>328</v>
      </c>
      <c r="B102" s="38" t="s">
        <v>90</v>
      </c>
      <c r="C102" s="38" t="s">
        <v>142</v>
      </c>
      <c r="D102" s="38" t="s">
        <v>143</v>
      </c>
      <c r="E102" s="38" t="s">
        <v>144</v>
      </c>
      <c r="F102" s="38" t="s">
        <v>91</v>
      </c>
      <c r="G102" s="41"/>
      <c r="H102" s="40">
        <v>15000</v>
      </c>
      <c r="I102" s="40">
        <v>0</v>
      </c>
      <c r="J102" s="20">
        <f t="shared" si="1"/>
        <v>0</v>
      </c>
    </row>
    <row r="103" spans="1:10" outlineLevel="4" x14ac:dyDescent="0.25">
      <c r="A103" s="37" t="s">
        <v>328</v>
      </c>
      <c r="B103" s="38" t="s">
        <v>90</v>
      </c>
      <c r="C103" s="38" t="s">
        <v>142</v>
      </c>
      <c r="D103" s="38" t="s">
        <v>143</v>
      </c>
      <c r="E103" s="38" t="s">
        <v>92</v>
      </c>
      <c r="F103" s="38" t="s">
        <v>91</v>
      </c>
      <c r="G103" s="41"/>
      <c r="H103" s="40">
        <v>10000</v>
      </c>
      <c r="I103" s="40">
        <v>0</v>
      </c>
      <c r="J103" s="20">
        <f t="shared" si="1"/>
        <v>0</v>
      </c>
    </row>
    <row r="104" spans="1:10" ht="63" outlineLevel="3" x14ac:dyDescent="0.25">
      <c r="A104" s="37" t="s">
        <v>374</v>
      </c>
      <c r="B104" s="38" t="s">
        <v>84</v>
      </c>
      <c r="C104" s="38" t="s">
        <v>142</v>
      </c>
      <c r="D104" s="38" t="s">
        <v>145</v>
      </c>
      <c r="E104" s="38" t="s">
        <v>84</v>
      </c>
      <c r="F104" s="38" t="s">
        <v>84</v>
      </c>
      <c r="G104" s="41"/>
      <c r="H104" s="39">
        <v>495884</v>
      </c>
      <c r="I104" s="39">
        <v>0</v>
      </c>
      <c r="J104" s="20">
        <f t="shared" si="1"/>
        <v>0</v>
      </c>
    </row>
    <row r="105" spans="1:10" outlineLevel="4" x14ac:dyDescent="0.25">
      <c r="A105" s="37" t="s">
        <v>328</v>
      </c>
      <c r="B105" s="38" t="s">
        <v>90</v>
      </c>
      <c r="C105" s="38" t="s">
        <v>142</v>
      </c>
      <c r="D105" s="38" t="s">
        <v>145</v>
      </c>
      <c r="E105" s="38" t="s">
        <v>144</v>
      </c>
      <c r="F105" s="38" t="s">
        <v>91</v>
      </c>
      <c r="G105" s="41"/>
      <c r="H105" s="40">
        <v>15000</v>
      </c>
      <c r="I105" s="40">
        <v>0</v>
      </c>
      <c r="J105" s="20">
        <f t="shared" si="1"/>
        <v>0</v>
      </c>
    </row>
    <row r="106" spans="1:10" ht="31.5" outlineLevel="4" x14ac:dyDescent="0.25">
      <c r="A106" s="37" t="s">
        <v>336</v>
      </c>
      <c r="B106" s="38" t="s">
        <v>90</v>
      </c>
      <c r="C106" s="38" t="s">
        <v>142</v>
      </c>
      <c r="D106" s="38" t="s">
        <v>145</v>
      </c>
      <c r="E106" s="38" t="s">
        <v>144</v>
      </c>
      <c r="F106" s="38" t="s">
        <v>106</v>
      </c>
      <c r="G106" s="41" t="s">
        <v>131</v>
      </c>
      <c r="H106" s="40">
        <v>440884</v>
      </c>
      <c r="I106" s="40">
        <v>0</v>
      </c>
      <c r="J106" s="20">
        <f t="shared" si="1"/>
        <v>0</v>
      </c>
    </row>
    <row r="107" spans="1:10" ht="31.5" outlineLevel="4" x14ac:dyDescent="0.25">
      <c r="A107" s="37" t="s">
        <v>336</v>
      </c>
      <c r="B107" s="38" t="s">
        <v>90</v>
      </c>
      <c r="C107" s="38" t="s">
        <v>142</v>
      </c>
      <c r="D107" s="38" t="s">
        <v>145</v>
      </c>
      <c r="E107" s="38" t="s">
        <v>92</v>
      </c>
      <c r="F107" s="38" t="s">
        <v>106</v>
      </c>
      <c r="G107" s="41"/>
      <c r="H107" s="40">
        <v>30000</v>
      </c>
      <c r="I107" s="40">
        <v>0</v>
      </c>
      <c r="J107" s="20">
        <f t="shared" si="1"/>
        <v>0</v>
      </c>
    </row>
    <row r="108" spans="1:10" outlineLevel="4" x14ac:dyDescent="0.25">
      <c r="A108" s="37" t="s">
        <v>328</v>
      </c>
      <c r="B108" s="38" t="s">
        <v>90</v>
      </c>
      <c r="C108" s="38" t="s">
        <v>142</v>
      </c>
      <c r="D108" s="38" t="s">
        <v>145</v>
      </c>
      <c r="E108" s="38" t="s">
        <v>92</v>
      </c>
      <c r="F108" s="38" t="s">
        <v>91</v>
      </c>
      <c r="G108" s="41"/>
      <c r="H108" s="40">
        <v>10000</v>
      </c>
      <c r="I108" s="40">
        <v>0</v>
      </c>
      <c r="J108" s="20">
        <f t="shared" si="1"/>
        <v>0</v>
      </c>
    </row>
    <row r="109" spans="1:10" outlineLevel="2" x14ac:dyDescent="0.25">
      <c r="A109" s="37" t="s">
        <v>375</v>
      </c>
      <c r="B109" s="38" t="s">
        <v>84</v>
      </c>
      <c r="C109" s="38" t="s">
        <v>146</v>
      </c>
      <c r="D109" s="38" t="s">
        <v>86</v>
      </c>
      <c r="E109" s="38" t="s">
        <v>84</v>
      </c>
      <c r="F109" s="38" t="s">
        <v>84</v>
      </c>
      <c r="G109" s="41"/>
      <c r="H109" s="39">
        <v>17090974.219999999</v>
      </c>
      <c r="I109" s="39">
        <v>1648205.37</v>
      </c>
      <c r="J109" s="20">
        <f t="shared" si="1"/>
        <v>9.6437180747207289</v>
      </c>
    </row>
    <row r="110" spans="1:10" ht="31.5" outlineLevel="3" x14ac:dyDescent="0.25">
      <c r="A110" s="37" t="s">
        <v>376</v>
      </c>
      <c r="B110" s="38" t="s">
        <v>84</v>
      </c>
      <c r="C110" s="38" t="s">
        <v>146</v>
      </c>
      <c r="D110" s="38" t="s">
        <v>147</v>
      </c>
      <c r="E110" s="38" t="s">
        <v>84</v>
      </c>
      <c r="F110" s="38" t="s">
        <v>84</v>
      </c>
      <c r="G110" s="41"/>
      <c r="H110" s="39">
        <v>7214211.4900000002</v>
      </c>
      <c r="I110" s="39">
        <v>0</v>
      </c>
      <c r="J110" s="20">
        <f t="shared" si="1"/>
        <v>0</v>
      </c>
    </row>
    <row r="111" spans="1:10" ht="31.5" outlineLevel="4" x14ac:dyDescent="0.25">
      <c r="A111" s="37" t="s">
        <v>336</v>
      </c>
      <c r="B111" s="38" t="s">
        <v>90</v>
      </c>
      <c r="C111" s="38" t="s">
        <v>146</v>
      </c>
      <c r="D111" s="38" t="s">
        <v>147</v>
      </c>
      <c r="E111" s="38" t="s">
        <v>92</v>
      </c>
      <c r="F111" s="38" t="s">
        <v>106</v>
      </c>
      <c r="G111" s="41" t="s">
        <v>316</v>
      </c>
      <c r="H111" s="40">
        <v>7214211.4900000002</v>
      </c>
      <c r="I111" s="40">
        <v>0</v>
      </c>
      <c r="J111" s="20">
        <f t="shared" si="1"/>
        <v>0</v>
      </c>
    </row>
    <row r="112" spans="1:10" ht="47.25" outlineLevel="3" x14ac:dyDescent="0.25">
      <c r="A112" s="37" t="s">
        <v>377</v>
      </c>
      <c r="B112" s="38" t="s">
        <v>84</v>
      </c>
      <c r="C112" s="38" t="s">
        <v>146</v>
      </c>
      <c r="D112" s="38" t="s">
        <v>148</v>
      </c>
      <c r="E112" s="38" t="s">
        <v>84</v>
      </c>
      <c r="F112" s="38" t="s">
        <v>84</v>
      </c>
      <c r="G112" s="41"/>
      <c r="H112" s="39">
        <v>2167869.11</v>
      </c>
      <c r="I112" s="39">
        <v>0</v>
      </c>
      <c r="J112" s="20">
        <f t="shared" si="1"/>
        <v>0</v>
      </c>
    </row>
    <row r="113" spans="1:10" ht="31.5" outlineLevel="4" x14ac:dyDescent="0.25">
      <c r="A113" s="37" t="s">
        <v>336</v>
      </c>
      <c r="B113" s="38" t="s">
        <v>90</v>
      </c>
      <c r="C113" s="38" t="s">
        <v>146</v>
      </c>
      <c r="D113" s="38" t="s">
        <v>148</v>
      </c>
      <c r="E113" s="38" t="s">
        <v>92</v>
      </c>
      <c r="F113" s="38" t="s">
        <v>106</v>
      </c>
      <c r="G113" s="41" t="s">
        <v>129</v>
      </c>
      <c r="H113" s="40">
        <v>82456.45</v>
      </c>
      <c r="I113" s="40">
        <v>0</v>
      </c>
      <c r="J113" s="20">
        <f t="shared" si="1"/>
        <v>0</v>
      </c>
    </row>
    <row r="114" spans="1:10" ht="31.5" outlineLevel="4" x14ac:dyDescent="0.25">
      <c r="A114" s="37" t="s">
        <v>336</v>
      </c>
      <c r="B114" s="38" t="s">
        <v>90</v>
      </c>
      <c r="C114" s="38" t="s">
        <v>146</v>
      </c>
      <c r="D114" s="38" t="s">
        <v>148</v>
      </c>
      <c r="E114" s="38" t="s">
        <v>92</v>
      </c>
      <c r="F114" s="38" t="s">
        <v>106</v>
      </c>
      <c r="G114" s="41" t="s">
        <v>131</v>
      </c>
      <c r="H114" s="40">
        <v>76910.67</v>
      </c>
      <c r="I114" s="40">
        <v>0</v>
      </c>
      <c r="J114" s="20">
        <f t="shared" si="1"/>
        <v>0</v>
      </c>
    </row>
    <row r="115" spans="1:10" ht="31.5" outlineLevel="4" x14ac:dyDescent="0.25">
      <c r="A115" s="37" t="s">
        <v>336</v>
      </c>
      <c r="B115" s="38" t="s">
        <v>90</v>
      </c>
      <c r="C115" s="38" t="s">
        <v>146</v>
      </c>
      <c r="D115" s="38" t="s">
        <v>148</v>
      </c>
      <c r="E115" s="38" t="s">
        <v>92</v>
      </c>
      <c r="F115" s="38" t="s">
        <v>106</v>
      </c>
      <c r="G115" s="41" t="s">
        <v>149</v>
      </c>
      <c r="H115" s="40">
        <v>2008501.99</v>
      </c>
      <c r="I115" s="40">
        <v>0</v>
      </c>
      <c r="J115" s="20">
        <f t="shared" si="1"/>
        <v>0</v>
      </c>
    </row>
    <row r="116" spans="1:10" outlineLevel="3" x14ac:dyDescent="0.25">
      <c r="A116" s="37" t="s">
        <v>359</v>
      </c>
      <c r="B116" s="38" t="s">
        <v>84</v>
      </c>
      <c r="C116" s="38" t="s">
        <v>146</v>
      </c>
      <c r="D116" s="38" t="s">
        <v>150</v>
      </c>
      <c r="E116" s="38" t="s">
        <v>84</v>
      </c>
      <c r="F116" s="38" t="s">
        <v>84</v>
      </c>
      <c r="G116" s="41"/>
      <c r="H116" s="39">
        <v>7708893.6200000001</v>
      </c>
      <c r="I116" s="39">
        <v>1648205.37</v>
      </c>
      <c r="J116" s="20">
        <f t="shared" si="1"/>
        <v>21.380569654300146</v>
      </c>
    </row>
    <row r="117" spans="1:10" ht="31.5" outlineLevel="4" x14ac:dyDescent="0.25">
      <c r="A117" s="37" t="s">
        <v>336</v>
      </c>
      <c r="B117" s="38" t="s">
        <v>90</v>
      </c>
      <c r="C117" s="38" t="s">
        <v>146</v>
      </c>
      <c r="D117" s="38" t="s">
        <v>150</v>
      </c>
      <c r="E117" s="38" t="s">
        <v>92</v>
      </c>
      <c r="F117" s="38" t="s">
        <v>106</v>
      </c>
      <c r="G117" s="41"/>
      <c r="H117" s="40">
        <v>4795900.62</v>
      </c>
      <c r="I117" s="40">
        <v>814757.78</v>
      </c>
      <c r="J117" s="20">
        <f t="shared" si="1"/>
        <v>16.98862934319936</v>
      </c>
    </row>
    <row r="118" spans="1:10" outlineLevel="4" x14ac:dyDescent="0.25">
      <c r="A118" s="37" t="s">
        <v>328</v>
      </c>
      <c r="B118" s="38" t="s">
        <v>90</v>
      </c>
      <c r="C118" s="38" t="s">
        <v>146</v>
      </c>
      <c r="D118" s="38" t="s">
        <v>150</v>
      </c>
      <c r="E118" s="38" t="s">
        <v>92</v>
      </c>
      <c r="F118" s="38" t="s">
        <v>91</v>
      </c>
      <c r="G118" s="41"/>
      <c r="H118" s="40">
        <v>120000</v>
      </c>
      <c r="I118" s="40">
        <v>12000</v>
      </c>
      <c r="J118" s="20">
        <f t="shared" si="1"/>
        <v>10</v>
      </c>
    </row>
    <row r="119" spans="1:10" ht="31.5" outlineLevel="4" x14ac:dyDescent="0.25">
      <c r="A119" s="37" t="s">
        <v>329</v>
      </c>
      <c r="B119" s="38" t="s">
        <v>90</v>
      </c>
      <c r="C119" s="38" t="s">
        <v>146</v>
      </c>
      <c r="D119" s="38" t="s">
        <v>150</v>
      </c>
      <c r="E119" s="38" t="s">
        <v>92</v>
      </c>
      <c r="F119" s="38" t="s">
        <v>93</v>
      </c>
      <c r="G119" s="41"/>
      <c r="H119" s="40">
        <v>200000</v>
      </c>
      <c r="I119" s="40">
        <v>0</v>
      </c>
      <c r="J119" s="20">
        <f t="shared" si="1"/>
        <v>0</v>
      </c>
    </row>
    <row r="120" spans="1:10" outlineLevel="4" x14ac:dyDescent="0.25">
      <c r="A120" s="37" t="s">
        <v>335</v>
      </c>
      <c r="B120" s="38" t="s">
        <v>90</v>
      </c>
      <c r="C120" s="38" t="s">
        <v>146</v>
      </c>
      <c r="D120" s="38" t="s">
        <v>150</v>
      </c>
      <c r="E120" s="38" t="s">
        <v>306</v>
      </c>
      <c r="F120" s="38" t="s">
        <v>105</v>
      </c>
      <c r="G120" s="41"/>
      <c r="H120" s="40">
        <v>2577993</v>
      </c>
      <c r="I120" s="40">
        <v>816068.84</v>
      </c>
      <c r="J120" s="20">
        <f t="shared" si="1"/>
        <v>31.655199994724576</v>
      </c>
    </row>
    <row r="121" spans="1:10" ht="49.5" customHeight="1" outlineLevel="4" x14ac:dyDescent="0.25">
      <c r="A121" s="37" t="s">
        <v>378</v>
      </c>
      <c r="B121" s="38" t="s">
        <v>90</v>
      </c>
      <c r="C121" s="38" t="s">
        <v>146</v>
      </c>
      <c r="D121" s="38" t="s">
        <v>150</v>
      </c>
      <c r="E121" s="38" t="s">
        <v>108</v>
      </c>
      <c r="F121" s="38" t="s">
        <v>151</v>
      </c>
      <c r="G121" s="41"/>
      <c r="H121" s="40">
        <v>15000</v>
      </c>
      <c r="I121" s="40">
        <v>5378.75</v>
      </c>
      <c r="J121" s="20">
        <f t="shared" si="1"/>
        <v>35.858333333333334</v>
      </c>
    </row>
    <row r="122" spans="1:10" outlineLevel="1" x14ac:dyDescent="0.25">
      <c r="A122" s="37" t="s">
        <v>379</v>
      </c>
      <c r="B122" s="38" t="s">
        <v>84</v>
      </c>
      <c r="C122" s="38" t="s">
        <v>152</v>
      </c>
      <c r="D122" s="38" t="s">
        <v>86</v>
      </c>
      <c r="E122" s="38" t="s">
        <v>84</v>
      </c>
      <c r="F122" s="38" t="s">
        <v>84</v>
      </c>
      <c r="G122" s="41"/>
      <c r="H122" s="39">
        <v>10000</v>
      </c>
      <c r="I122" s="39">
        <v>0</v>
      </c>
      <c r="J122" s="20">
        <f t="shared" si="1"/>
        <v>0</v>
      </c>
    </row>
    <row r="123" spans="1:10" ht="47.25" outlineLevel="2" x14ac:dyDescent="0.25">
      <c r="A123" s="37" t="s">
        <v>380</v>
      </c>
      <c r="B123" s="38" t="s">
        <v>84</v>
      </c>
      <c r="C123" s="38" t="s">
        <v>153</v>
      </c>
      <c r="D123" s="38" t="s">
        <v>86</v>
      </c>
      <c r="E123" s="38" t="s">
        <v>84</v>
      </c>
      <c r="F123" s="38" t="s">
        <v>84</v>
      </c>
      <c r="G123" s="41"/>
      <c r="H123" s="39">
        <v>10000</v>
      </c>
      <c r="I123" s="39">
        <v>0</v>
      </c>
      <c r="J123" s="20">
        <f t="shared" si="1"/>
        <v>0</v>
      </c>
    </row>
    <row r="124" spans="1:10" ht="63" outlineLevel="3" x14ac:dyDescent="0.25">
      <c r="A124" s="37" t="s">
        <v>344</v>
      </c>
      <c r="B124" s="38" t="s">
        <v>84</v>
      </c>
      <c r="C124" s="38" t="s">
        <v>153</v>
      </c>
      <c r="D124" s="38" t="s">
        <v>116</v>
      </c>
      <c r="E124" s="38" t="s">
        <v>84</v>
      </c>
      <c r="F124" s="38" t="s">
        <v>84</v>
      </c>
      <c r="G124" s="41"/>
      <c r="H124" s="39">
        <v>10000</v>
      </c>
      <c r="I124" s="39">
        <v>0</v>
      </c>
      <c r="J124" s="20">
        <f t="shared" si="1"/>
        <v>0</v>
      </c>
    </row>
    <row r="125" spans="1:10" outlineLevel="4" x14ac:dyDescent="0.25">
      <c r="A125" s="37" t="s">
        <v>328</v>
      </c>
      <c r="B125" s="38" t="s">
        <v>90</v>
      </c>
      <c r="C125" s="38" t="s">
        <v>153</v>
      </c>
      <c r="D125" s="38" t="s">
        <v>116</v>
      </c>
      <c r="E125" s="38" t="s">
        <v>92</v>
      </c>
      <c r="F125" s="38" t="s">
        <v>91</v>
      </c>
      <c r="G125" s="41"/>
      <c r="H125" s="40">
        <v>10000</v>
      </c>
      <c r="I125" s="40">
        <v>0</v>
      </c>
      <c r="J125" s="20">
        <f t="shared" si="1"/>
        <v>0</v>
      </c>
    </row>
    <row r="126" spans="1:10" outlineLevel="1" x14ac:dyDescent="0.25">
      <c r="A126" s="37" t="s">
        <v>381</v>
      </c>
      <c r="B126" s="38" t="s">
        <v>84</v>
      </c>
      <c r="C126" s="38" t="s">
        <v>154</v>
      </c>
      <c r="D126" s="38" t="s">
        <v>86</v>
      </c>
      <c r="E126" s="38" t="s">
        <v>84</v>
      </c>
      <c r="F126" s="38" t="s">
        <v>84</v>
      </c>
      <c r="G126" s="41"/>
      <c r="H126" s="39">
        <v>1401009.93</v>
      </c>
      <c r="I126" s="39">
        <v>138484</v>
      </c>
      <c r="J126" s="20">
        <f t="shared" si="1"/>
        <v>9.8845837588031955</v>
      </c>
    </row>
    <row r="127" spans="1:10" outlineLevel="2" x14ac:dyDescent="0.25">
      <c r="A127" s="37" t="s">
        <v>382</v>
      </c>
      <c r="B127" s="38" t="s">
        <v>84</v>
      </c>
      <c r="C127" s="38" t="s">
        <v>155</v>
      </c>
      <c r="D127" s="38" t="s">
        <v>86</v>
      </c>
      <c r="E127" s="38" t="s">
        <v>84</v>
      </c>
      <c r="F127" s="38" t="s">
        <v>84</v>
      </c>
      <c r="G127" s="41"/>
      <c r="H127" s="39">
        <v>1401009.93</v>
      </c>
      <c r="I127" s="39">
        <v>138484</v>
      </c>
      <c r="J127" s="20">
        <f t="shared" si="1"/>
        <v>9.8845837588031955</v>
      </c>
    </row>
    <row r="128" spans="1:10" ht="31.5" outlineLevel="3" x14ac:dyDescent="0.25">
      <c r="A128" s="37" t="s">
        <v>383</v>
      </c>
      <c r="B128" s="38" t="s">
        <v>84</v>
      </c>
      <c r="C128" s="38" t="s">
        <v>155</v>
      </c>
      <c r="D128" s="38" t="s">
        <v>317</v>
      </c>
      <c r="E128" s="38" t="s">
        <v>84</v>
      </c>
      <c r="F128" s="38" t="s">
        <v>84</v>
      </c>
      <c r="G128" s="41"/>
      <c r="H128" s="39">
        <v>1000000</v>
      </c>
      <c r="I128" s="39">
        <v>0</v>
      </c>
      <c r="J128" s="20">
        <f t="shared" si="1"/>
        <v>0</v>
      </c>
    </row>
    <row r="129" spans="1:10" ht="31.5" outlineLevel="4" x14ac:dyDescent="0.25">
      <c r="A129" s="37" t="s">
        <v>337</v>
      </c>
      <c r="B129" s="38" t="s">
        <v>90</v>
      </c>
      <c r="C129" s="38" t="s">
        <v>155</v>
      </c>
      <c r="D129" s="38" t="s">
        <v>317</v>
      </c>
      <c r="E129" s="38" t="s">
        <v>92</v>
      </c>
      <c r="F129" s="38" t="s">
        <v>103</v>
      </c>
      <c r="G129" s="41" t="s">
        <v>318</v>
      </c>
      <c r="H129" s="40">
        <v>1000000</v>
      </c>
      <c r="I129" s="40">
        <v>0</v>
      </c>
      <c r="J129" s="20">
        <f t="shared" si="1"/>
        <v>0</v>
      </c>
    </row>
    <row r="130" spans="1:10" ht="63" outlineLevel="3" x14ac:dyDescent="0.25">
      <c r="A130" s="37" t="s">
        <v>384</v>
      </c>
      <c r="B130" s="38" t="s">
        <v>84</v>
      </c>
      <c r="C130" s="38" t="s">
        <v>155</v>
      </c>
      <c r="D130" s="38" t="s">
        <v>319</v>
      </c>
      <c r="E130" s="38" t="s">
        <v>84</v>
      </c>
      <c r="F130" s="38" t="s">
        <v>84</v>
      </c>
      <c r="G130" s="41"/>
      <c r="H130" s="39">
        <v>100000</v>
      </c>
      <c r="I130" s="39">
        <v>0</v>
      </c>
      <c r="J130" s="20">
        <f t="shared" si="1"/>
        <v>0</v>
      </c>
    </row>
    <row r="131" spans="1:10" ht="31.5" outlineLevel="4" x14ac:dyDescent="0.25">
      <c r="A131" s="37" t="s">
        <v>336</v>
      </c>
      <c r="B131" s="38" t="s">
        <v>90</v>
      </c>
      <c r="C131" s="38" t="s">
        <v>155</v>
      </c>
      <c r="D131" s="38" t="s">
        <v>319</v>
      </c>
      <c r="E131" s="38" t="s">
        <v>92</v>
      </c>
      <c r="F131" s="38" t="s">
        <v>106</v>
      </c>
      <c r="G131" s="41"/>
      <c r="H131" s="40">
        <v>100000</v>
      </c>
      <c r="I131" s="40">
        <v>0</v>
      </c>
      <c r="J131" s="20">
        <f t="shared" si="1"/>
        <v>0</v>
      </c>
    </row>
    <row r="132" spans="1:10" ht="47.25" outlineLevel="3" x14ac:dyDescent="0.25">
      <c r="A132" s="37" t="s">
        <v>385</v>
      </c>
      <c r="B132" s="38" t="s">
        <v>84</v>
      </c>
      <c r="C132" s="38" t="s">
        <v>155</v>
      </c>
      <c r="D132" s="38" t="s">
        <v>156</v>
      </c>
      <c r="E132" s="38" t="s">
        <v>84</v>
      </c>
      <c r="F132" s="38" t="s">
        <v>84</v>
      </c>
      <c r="G132" s="41"/>
      <c r="H132" s="39">
        <v>301009.93</v>
      </c>
      <c r="I132" s="39">
        <v>138484</v>
      </c>
      <c r="J132" s="20">
        <f t="shared" si="1"/>
        <v>46.006455667425989</v>
      </c>
    </row>
    <row r="133" spans="1:10" ht="31.5" outlineLevel="4" x14ac:dyDescent="0.25">
      <c r="A133" s="37" t="s">
        <v>337</v>
      </c>
      <c r="B133" s="38" t="s">
        <v>90</v>
      </c>
      <c r="C133" s="38" t="s">
        <v>155</v>
      </c>
      <c r="D133" s="38" t="s">
        <v>156</v>
      </c>
      <c r="E133" s="38" t="s">
        <v>92</v>
      </c>
      <c r="F133" s="38" t="s">
        <v>103</v>
      </c>
      <c r="G133" s="41" t="s">
        <v>157</v>
      </c>
      <c r="H133" s="40">
        <v>301009.93</v>
      </c>
      <c r="I133" s="40">
        <v>138484</v>
      </c>
      <c r="J133" s="20">
        <f t="shared" si="1"/>
        <v>46.006455667425989</v>
      </c>
    </row>
    <row r="134" spans="1:10" outlineLevel="1" x14ac:dyDescent="0.25">
      <c r="A134" s="37" t="s">
        <v>386</v>
      </c>
      <c r="B134" s="38" t="s">
        <v>84</v>
      </c>
      <c r="C134" s="38" t="s">
        <v>158</v>
      </c>
      <c r="D134" s="38" t="s">
        <v>86</v>
      </c>
      <c r="E134" s="38" t="s">
        <v>84</v>
      </c>
      <c r="F134" s="38" t="s">
        <v>84</v>
      </c>
      <c r="G134" s="41"/>
      <c r="H134" s="39">
        <v>604760</v>
      </c>
      <c r="I134" s="39">
        <v>99937.94</v>
      </c>
      <c r="J134" s="20">
        <f t="shared" si="1"/>
        <v>16.525223229049541</v>
      </c>
    </row>
    <row r="135" spans="1:10" outlineLevel="2" x14ac:dyDescent="0.25">
      <c r="A135" s="37" t="s">
        <v>387</v>
      </c>
      <c r="B135" s="38" t="s">
        <v>84</v>
      </c>
      <c r="C135" s="38" t="s">
        <v>159</v>
      </c>
      <c r="D135" s="38" t="s">
        <v>86</v>
      </c>
      <c r="E135" s="38" t="s">
        <v>84</v>
      </c>
      <c r="F135" s="38" t="s">
        <v>84</v>
      </c>
      <c r="G135" s="41"/>
      <c r="H135" s="39">
        <v>240000</v>
      </c>
      <c r="I135" s="39">
        <v>28354.02</v>
      </c>
      <c r="J135" s="20">
        <f t="shared" si="1"/>
        <v>11.814175000000001</v>
      </c>
    </row>
    <row r="136" spans="1:10" ht="48.75" customHeight="1" outlineLevel="3" x14ac:dyDescent="0.25">
      <c r="A136" s="37" t="s">
        <v>388</v>
      </c>
      <c r="B136" s="38" t="s">
        <v>84</v>
      </c>
      <c r="C136" s="38" t="s">
        <v>159</v>
      </c>
      <c r="D136" s="38" t="s">
        <v>160</v>
      </c>
      <c r="E136" s="38" t="s">
        <v>84</v>
      </c>
      <c r="F136" s="38" t="s">
        <v>84</v>
      </c>
      <c r="G136" s="41"/>
      <c r="H136" s="39">
        <v>240000</v>
      </c>
      <c r="I136" s="39">
        <v>28354.02</v>
      </c>
      <c r="J136" s="20">
        <f t="shared" ref="J136:J199" si="2">I136/H136*100</f>
        <v>11.814175000000001</v>
      </c>
    </row>
    <row r="137" spans="1:10" ht="47.25" outlineLevel="4" x14ac:dyDescent="0.25">
      <c r="A137" s="37" t="s">
        <v>389</v>
      </c>
      <c r="B137" s="38" t="s">
        <v>90</v>
      </c>
      <c r="C137" s="38" t="s">
        <v>159</v>
      </c>
      <c r="D137" s="38" t="s">
        <v>160</v>
      </c>
      <c r="E137" s="38" t="s">
        <v>161</v>
      </c>
      <c r="F137" s="38" t="s">
        <v>162</v>
      </c>
      <c r="G137" s="41"/>
      <c r="H137" s="40">
        <v>240000</v>
      </c>
      <c r="I137" s="40">
        <v>28354.02</v>
      </c>
      <c r="J137" s="20">
        <f t="shared" si="2"/>
        <v>11.814175000000001</v>
      </c>
    </row>
    <row r="138" spans="1:10" outlineLevel="2" x14ac:dyDescent="0.25">
      <c r="A138" s="37" t="s">
        <v>390</v>
      </c>
      <c r="B138" s="38" t="s">
        <v>84</v>
      </c>
      <c r="C138" s="38" t="s">
        <v>163</v>
      </c>
      <c r="D138" s="38" t="s">
        <v>86</v>
      </c>
      <c r="E138" s="38" t="s">
        <v>84</v>
      </c>
      <c r="F138" s="38" t="s">
        <v>84</v>
      </c>
      <c r="G138" s="41"/>
      <c r="H138" s="39">
        <v>96960</v>
      </c>
      <c r="I138" s="39">
        <v>24837.919999999998</v>
      </c>
      <c r="J138" s="20">
        <f t="shared" si="2"/>
        <v>25.616666666666667</v>
      </c>
    </row>
    <row r="139" spans="1:10" ht="78.75" outlineLevel="3" x14ac:dyDescent="0.25">
      <c r="A139" s="37" t="s">
        <v>391</v>
      </c>
      <c r="B139" s="38" t="s">
        <v>84</v>
      </c>
      <c r="C139" s="38" t="s">
        <v>163</v>
      </c>
      <c r="D139" s="38" t="s">
        <v>164</v>
      </c>
      <c r="E139" s="38" t="s">
        <v>84</v>
      </c>
      <c r="F139" s="38" t="s">
        <v>84</v>
      </c>
      <c r="G139" s="41"/>
      <c r="H139" s="39">
        <v>96960</v>
      </c>
      <c r="I139" s="39">
        <v>24837.919999999998</v>
      </c>
      <c r="J139" s="20">
        <f t="shared" si="2"/>
        <v>25.616666666666667</v>
      </c>
    </row>
    <row r="140" spans="1:10" ht="47.25" outlineLevel="4" x14ac:dyDescent="0.25">
      <c r="A140" s="37" t="s">
        <v>392</v>
      </c>
      <c r="B140" s="38" t="s">
        <v>90</v>
      </c>
      <c r="C140" s="38" t="s">
        <v>163</v>
      </c>
      <c r="D140" s="38" t="s">
        <v>164</v>
      </c>
      <c r="E140" s="38" t="s">
        <v>165</v>
      </c>
      <c r="F140" s="38" t="s">
        <v>166</v>
      </c>
      <c r="G140" s="41"/>
      <c r="H140" s="40">
        <v>96960</v>
      </c>
      <c r="I140" s="40">
        <v>24837.919999999998</v>
      </c>
      <c r="J140" s="20">
        <f t="shared" si="2"/>
        <v>25.616666666666667</v>
      </c>
    </row>
    <row r="141" spans="1:10" ht="31.5" outlineLevel="2" x14ac:dyDescent="0.25">
      <c r="A141" s="37" t="s">
        <v>393</v>
      </c>
      <c r="B141" s="38" t="s">
        <v>84</v>
      </c>
      <c r="C141" s="38" t="s">
        <v>167</v>
      </c>
      <c r="D141" s="38" t="s">
        <v>86</v>
      </c>
      <c r="E141" s="38" t="s">
        <v>84</v>
      </c>
      <c r="F141" s="38" t="s">
        <v>84</v>
      </c>
      <c r="G141" s="41"/>
      <c r="H141" s="39">
        <v>267800</v>
      </c>
      <c r="I141" s="39">
        <v>46746</v>
      </c>
      <c r="J141" s="20">
        <f t="shared" si="2"/>
        <v>17.455563853622106</v>
      </c>
    </row>
    <row r="142" spans="1:10" ht="31.5" outlineLevel="3" x14ac:dyDescent="0.25">
      <c r="A142" s="37" t="s">
        <v>394</v>
      </c>
      <c r="B142" s="38" t="s">
        <v>84</v>
      </c>
      <c r="C142" s="38" t="s">
        <v>167</v>
      </c>
      <c r="D142" s="38" t="s">
        <v>168</v>
      </c>
      <c r="E142" s="38" t="s">
        <v>84</v>
      </c>
      <c r="F142" s="38" t="s">
        <v>84</v>
      </c>
      <c r="G142" s="41"/>
      <c r="H142" s="39">
        <v>267800</v>
      </c>
      <c r="I142" s="39">
        <v>46746</v>
      </c>
      <c r="J142" s="20">
        <f t="shared" si="2"/>
        <v>17.455563853622106</v>
      </c>
    </row>
    <row r="143" spans="1:10" ht="31.5" outlineLevel="4" x14ac:dyDescent="0.25">
      <c r="A143" s="37" t="s">
        <v>337</v>
      </c>
      <c r="B143" s="38" t="s">
        <v>90</v>
      </c>
      <c r="C143" s="38" t="s">
        <v>167</v>
      </c>
      <c r="D143" s="38" t="s">
        <v>168</v>
      </c>
      <c r="E143" s="38" t="s">
        <v>92</v>
      </c>
      <c r="F143" s="38" t="s">
        <v>103</v>
      </c>
      <c r="G143" s="41"/>
      <c r="H143" s="40">
        <v>20000</v>
      </c>
      <c r="I143" s="40">
        <v>0</v>
      </c>
      <c r="J143" s="20">
        <f t="shared" si="2"/>
        <v>0</v>
      </c>
    </row>
    <row r="144" spans="1:10" ht="31.5" outlineLevel="4" x14ac:dyDescent="0.25">
      <c r="A144" s="37" t="s">
        <v>395</v>
      </c>
      <c r="B144" s="38" t="s">
        <v>90</v>
      </c>
      <c r="C144" s="38" t="s">
        <v>167</v>
      </c>
      <c r="D144" s="38" t="s">
        <v>168</v>
      </c>
      <c r="E144" s="38" t="s">
        <v>169</v>
      </c>
      <c r="F144" s="38" t="s">
        <v>170</v>
      </c>
      <c r="G144" s="41"/>
      <c r="H144" s="40">
        <v>10000</v>
      </c>
      <c r="I144" s="40">
        <v>0</v>
      </c>
      <c r="J144" s="20">
        <f t="shared" si="2"/>
        <v>0</v>
      </c>
    </row>
    <row r="145" spans="1:10" ht="66" customHeight="1" outlineLevel="4" x14ac:dyDescent="0.25">
      <c r="A145" s="37" t="s">
        <v>396</v>
      </c>
      <c r="B145" s="38" t="s">
        <v>90</v>
      </c>
      <c r="C145" s="38" t="s">
        <v>167</v>
      </c>
      <c r="D145" s="38" t="s">
        <v>168</v>
      </c>
      <c r="E145" s="38" t="s">
        <v>171</v>
      </c>
      <c r="F145" s="38" t="s">
        <v>172</v>
      </c>
      <c r="G145" s="41"/>
      <c r="H145" s="40">
        <v>237800</v>
      </c>
      <c r="I145" s="40">
        <v>46746</v>
      </c>
      <c r="J145" s="20">
        <f t="shared" si="2"/>
        <v>19.657695542472666</v>
      </c>
    </row>
    <row r="146" spans="1:10" outlineLevel="1" x14ac:dyDescent="0.25">
      <c r="A146" s="37" t="s">
        <v>397</v>
      </c>
      <c r="B146" s="38" t="s">
        <v>84</v>
      </c>
      <c r="C146" s="38" t="s">
        <v>173</v>
      </c>
      <c r="D146" s="38" t="s">
        <v>86</v>
      </c>
      <c r="E146" s="38" t="s">
        <v>84</v>
      </c>
      <c r="F146" s="38" t="s">
        <v>84</v>
      </c>
      <c r="G146" s="41"/>
      <c r="H146" s="39">
        <v>6929955.5800000001</v>
      </c>
      <c r="I146" s="39">
        <v>1650481.71</v>
      </c>
      <c r="J146" s="20">
        <f t="shared" si="2"/>
        <v>23.816627551889731</v>
      </c>
    </row>
    <row r="147" spans="1:10" outlineLevel="2" x14ac:dyDescent="0.25">
      <c r="A147" s="37" t="s">
        <v>398</v>
      </c>
      <c r="B147" s="38" t="s">
        <v>84</v>
      </c>
      <c r="C147" s="38" t="s">
        <v>174</v>
      </c>
      <c r="D147" s="38" t="s">
        <v>86</v>
      </c>
      <c r="E147" s="38" t="s">
        <v>84</v>
      </c>
      <c r="F147" s="38" t="s">
        <v>84</v>
      </c>
      <c r="G147" s="41"/>
      <c r="H147" s="39">
        <v>6929955.5800000001</v>
      </c>
      <c r="I147" s="39">
        <v>1650481.71</v>
      </c>
      <c r="J147" s="20">
        <f t="shared" si="2"/>
        <v>23.816627551889731</v>
      </c>
    </row>
    <row r="148" spans="1:10" ht="31.5" outlineLevel="3" x14ac:dyDescent="0.25">
      <c r="A148" s="37" t="s">
        <v>399</v>
      </c>
      <c r="B148" s="38" t="s">
        <v>84</v>
      </c>
      <c r="C148" s="38" t="s">
        <v>174</v>
      </c>
      <c r="D148" s="38" t="s">
        <v>175</v>
      </c>
      <c r="E148" s="38" t="s">
        <v>84</v>
      </c>
      <c r="F148" s="38" t="s">
        <v>84</v>
      </c>
      <c r="G148" s="41"/>
      <c r="H148" s="39">
        <v>6829955.5800000001</v>
      </c>
      <c r="I148" s="39">
        <v>1650481.71</v>
      </c>
      <c r="J148" s="20">
        <f t="shared" si="2"/>
        <v>24.165335933268249</v>
      </c>
    </row>
    <row r="149" spans="1:10" ht="47.25" outlineLevel="4" x14ac:dyDescent="0.25">
      <c r="A149" s="37" t="s">
        <v>400</v>
      </c>
      <c r="B149" s="38" t="s">
        <v>90</v>
      </c>
      <c r="C149" s="38" t="s">
        <v>174</v>
      </c>
      <c r="D149" s="38" t="s">
        <v>175</v>
      </c>
      <c r="E149" s="38" t="s">
        <v>176</v>
      </c>
      <c r="F149" s="38" t="s">
        <v>177</v>
      </c>
      <c r="G149" s="41"/>
      <c r="H149" s="40">
        <v>6829955.5800000001</v>
      </c>
      <c r="I149" s="40">
        <v>1650481.71</v>
      </c>
      <c r="J149" s="20">
        <f t="shared" si="2"/>
        <v>24.165335933268249</v>
      </c>
    </row>
    <row r="150" spans="1:10" ht="63" outlineLevel="3" x14ac:dyDescent="0.25">
      <c r="A150" s="37" t="s">
        <v>384</v>
      </c>
      <c r="B150" s="38" t="s">
        <v>84</v>
      </c>
      <c r="C150" s="38" t="s">
        <v>174</v>
      </c>
      <c r="D150" s="38" t="s">
        <v>319</v>
      </c>
      <c r="E150" s="38" t="s">
        <v>84</v>
      </c>
      <c r="F150" s="38" t="s">
        <v>84</v>
      </c>
      <c r="G150" s="41"/>
      <c r="H150" s="39">
        <v>100000</v>
      </c>
      <c r="I150" s="39">
        <v>0</v>
      </c>
      <c r="J150" s="20">
        <f t="shared" si="2"/>
        <v>0</v>
      </c>
    </row>
    <row r="151" spans="1:10" ht="31.5" outlineLevel="4" x14ac:dyDescent="0.25">
      <c r="A151" s="37" t="s">
        <v>336</v>
      </c>
      <c r="B151" s="38" t="s">
        <v>90</v>
      </c>
      <c r="C151" s="38" t="s">
        <v>174</v>
      </c>
      <c r="D151" s="38" t="s">
        <v>319</v>
      </c>
      <c r="E151" s="38" t="s">
        <v>92</v>
      </c>
      <c r="F151" s="38" t="s">
        <v>106</v>
      </c>
      <c r="G151" s="41" t="s">
        <v>129</v>
      </c>
      <c r="H151" s="40">
        <v>100000</v>
      </c>
      <c r="I151" s="40">
        <v>0</v>
      </c>
      <c r="J151" s="20">
        <f t="shared" si="2"/>
        <v>0</v>
      </c>
    </row>
    <row r="152" spans="1:10" ht="31.5" outlineLevel="1" x14ac:dyDescent="0.25">
      <c r="A152" s="37" t="s">
        <v>401</v>
      </c>
      <c r="B152" s="38" t="s">
        <v>84</v>
      </c>
      <c r="C152" s="38" t="s">
        <v>178</v>
      </c>
      <c r="D152" s="38" t="s">
        <v>86</v>
      </c>
      <c r="E152" s="38" t="s">
        <v>84</v>
      </c>
      <c r="F152" s="38" t="s">
        <v>84</v>
      </c>
      <c r="G152" s="41"/>
      <c r="H152" s="39">
        <v>213130.61</v>
      </c>
      <c r="I152" s="39">
        <v>15318</v>
      </c>
      <c r="J152" s="20">
        <f t="shared" si="2"/>
        <v>7.1871421941691063</v>
      </c>
    </row>
    <row r="153" spans="1:10" outlineLevel="2" x14ac:dyDescent="0.25">
      <c r="A153" s="37" t="s">
        <v>402</v>
      </c>
      <c r="B153" s="38" t="s">
        <v>84</v>
      </c>
      <c r="C153" s="38" t="s">
        <v>179</v>
      </c>
      <c r="D153" s="38" t="s">
        <v>86</v>
      </c>
      <c r="E153" s="38" t="s">
        <v>84</v>
      </c>
      <c r="F153" s="38" t="s">
        <v>84</v>
      </c>
      <c r="G153" s="41"/>
      <c r="H153" s="39">
        <v>213130.61</v>
      </c>
      <c r="I153" s="39">
        <v>15318</v>
      </c>
      <c r="J153" s="20">
        <f t="shared" si="2"/>
        <v>7.1871421941691063</v>
      </c>
    </row>
    <row r="154" spans="1:10" ht="31.5" outlineLevel="3" x14ac:dyDescent="0.25">
      <c r="A154" s="37" t="s">
        <v>403</v>
      </c>
      <c r="B154" s="38" t="s">
        <v>84</v>
      </c>
      <c r="C154" s="38" t="s">
        <v>179</v>
      </c>
      <c r="D154" s="38" t="s">
        <v>180</v>
      </c>
      <c r="E154" s="38" t="s">
        <v>84</v>
      </c>
      <c r="F154" s="38" t="s">
        <v>84</v>
      </c>
      <c r="G154" s="41"/>
      <c r="H154" s="39">
        <v>213130.61</v>
      </c>
      <c r="I154" s="39">
        <v>15318</v>
      </c>
      <c r="J154" s="20">
        <f t="shared" si="2"/>
        <v>7.1871421941691063</v>
      </c>
    </row>
    <row r="155" spans="1:10" outlineLevel="4" x14ac:dyDescent="0.25">
      <c r="A155" s="37" t="s">
        <v>328</v>
      </c>
      <c r="B155" s="38" t="s">
        <v>90</v>
      </c>
      <c r="C155" s="38" t="s">
        <v>179</v>
      </c>
      <c r="D155" s="38" t="s">
        <v>180</v>
      </c>
      <c r="E155" s="38" t="s">
        <v>92</v>
      </c>
      <c r="F155" s="38" t="s">
        <v>91</v>
      </c>
      <c r="G155" s="41"/>
      <c r="H155" s="40">
        <v>213130.61</v>
      </c>
      <c r="I155" s="40">
        <v>15318</v>
      </c>
      <c r="J155" s="20">
        <f t="shared" si="2"/>
        <v>7.1871421941691063</v>
      </c>
    </row>
    <row r="156" spans="1:10" ht="78.75" x14ac:dyDescent="0.25">
      <c r="A156" s="34" t="s">
        <v>404</v>
      </c>
      <c r="B156" s="35" t="s">
        <v>84</v>
      </c>
      <c r="C156" s="35" t="s">
        <v>85</v>
      </c>
      <c r="D156" s="35" t="s">
        <v>86</v>
      </c>
      <c r="E156" s="35" t="s">
        <v>84</v>
      </c>
      <c r="F156" s="35" t="s">
        <v>84</v>
      </c>
      <c r="G156" s="42"/>
      <c r="H156" s="36">
        <v>10819759.5</v>
      </c>
      <c r="I156" s="36">
        <v>1795107.46</v>
      </c>
      <c r="J156" s="21">
        <f t="shared" si="2"/>
        <v>16.591010733648933</v>
      </c>
    </row>
    <row r="157" spans="1:10" outlineLevel="1" x14ac:dyDescent="0.25">
      <c r="A157" s="37" t="s">
        <v>381</v>
      </c>
      <c r="B157" s="38" t="s">
        <v>84</v>
      </c>
      <c r="C157" s="38" t="s">
        <v>154</v>
      </c>
      <c r="D157" s="38" t="s">
        <v>86</v>
      </c>
      <c r="E157" s="38" t="s">
        <v>84</v>
      </c>
      <c r="F157" s="38" t="s">
        <v>84</v>
      </c>
      <c r="G157" s="41"/>
      <c r="H157" s="39">
        <v>10819759.5</v>
      </c>
      <c r="I157" s="39">
        <v>1795107.46</v>
      </c>
      <c r="J157" s="20">
        <f t="shared" si="2"/>
        <v>16.591010733648933</v>
      </c>
    </row>
    <row r="158" spans="1:10" outlineLevel="2" x14ac:dyDescent="0.25">
      <c r="A158" s="37" t="s">
        <v>382</v>
      </c>
      <c r="B158" s="38" t="s">
        <v>84</v>
      </c>
      <c r="C158" s="38" t="s">
        <v>155</v>
      </c>
      <c r="D158" s="38" t="s">
        <v>86</v>
      </c>
      <c r="E158" s="38" t="s">
        <v>84</v>
      </c>
      <c r="F158" s="38" t="s">
        <v>84</v>
      </c>
      <c r="G158" s="41"/>
      <c r="H158" s="39">
        <v>10819759.5</v>
      </c>
      <c r="I158" s="39">
        <v>1795107.46</v>
      </c>
      <c r="J158" s="20">
        <f t="shared" si="2"/>
        <v>16.591010733648933</v>
      </c>
    </row>
    <row r="159" spans="1:10" ht="47.25" outlineLevel="3" x14ac:dyDescent="0.25">
      <c r="A159" s="37" t="s">
        <v>405</v>
      </c>
      <c r="B159" s="38" t="s">
        <v>84</v>
      </c>
      <c r="C159" s="38" t="s">
        <v>155</v>
      </c>
      <c r="D159" s="38" t="s">
        <v>181</v>
      </c>
      <c r="E159" s="38" t="s">
        <v>84</v>
      </c>
      <c r="F159" s="38" t="s">
        <v>84</v>
      </c>
      <c r="G159" s="41"/>
      <c r="H159" s="39">
        <v>8175981</v>
      </c>
      <c r="I159" s="39">
        <v>1576065.13</v>
      </c>
      <c r="J159" s="20">
        <f t="shared" si="2"/>
        <v>19.276770946507824</v>
      </c>
    </row>
    <row r="160" spans="1:10" outlineLevel="4" x14ac:dyDescent="0.25">
      <c r="A160" s="37" t="s">
        <v>326</v>
      </c>
      <c r="B160" s="38" t="s">
        <v>90</v>
      </c>
      <c r="C160" s="38" t="s">
        <v>155</v>
      </c>
      <c r="D160" s="38" t="s">
        <v>181</v>
      </c>
      <c r="E160" s="38" t="s">
        <v>182</v>
      </c>
      <c r="F160" s="38" t="s">
        <v>98</v>
      </c>
      <c r="G160" s="41"/>
      <c r="H160" s="40">
        <v>5462087</v>
      </c>
      <c r="I160" s="40">
        <v>1102554.29</v>
      </c>
      <c r="J160" s="20">
        <f t="shared" si="2"/>
        <v>20.185586388499487</v>
      </c>
    </row>
    <row r="161" spans="1:10" ht="31.5" outlineLevel="4" x14ac:dyDescent="0.25">
      <c r="A161" s="37" t="s">
        <v>332</v>
      </c>
      <c r="B161" s="38" t="s">
        <v>90</v>
      </c>
      <c r="C161" s="38" t="s">
        <v>155</v>
      </c>
      <c r="D161" s="38" t="s">
        <v>181</v>
      </c>
      <c r="E161" s="38" t="s">
        <v>182</v>
      </c>
      <c r="F161" s="38" t="s">
        <v>99</v>
      </c>
      <c r="G161" s="41"/>
      <c r="H161" s="40">
        <v>15000</v>
      </c>
      <c r="I161" s="40">
        <v>1196.3699999999999</v>
      </c>
      <c r="J161" s="20">
        <f t="shared" si="2"/>
        <v>7.9757999999999996</v>
      </c>
    </row>
    <row r="162" spans="1:10" ht="31.5" outlineLevel="4" x14ac:dyDescent="0.25">
      <c r="A162" s="37" t="s">
        <v>332</v>
      </c>
      <c r="B162" s="38" t="s">
        <v>90</v>
      </c>
      <c r="C162" s="38" t="s">
        <v>155</v>
      </c>
      <c r="D162" s="38" t="s">
        <v>181</v>
      </c>
      <c r="E162" s="38" t="s">
        <v>117</v>
      </c>
      <c r="F162" s="38" t="s">
        <v>99</v>
      </c>
      <c r="G162" s="41"/>
      <c r="H162" s="40">
        <v>550</v>
      </c>
      <c r="I162" s="40">
        <v>100</v>
      </c>
      <c r="J162" s="20">
        <f t="shared" si="2"/>
        <v>18.181818181818183</v>
      </c>
    </row>
    <row r="163" spans="1:10" ht="31.5" outlineLevel="4" x14ac:dyDescent="0.25">
      <c r="A163" s="37" t="s">
        <v>327</v>
      </c>
      <c r="B163" s="38" t="s">
        <v>90</v>
      </c>
      <c r="C163" s="38" t="s">
        <v>155</v>
      </c>
      <c r="D163" s="38" t="s">
        <v>181</v>
      </c>
      <c r="E163" s="38" t="s">
        <v>183</v>
      </c>
      <c r="F163" s="38" t="s">
        <v>101</v>
      </c>
      <c r="G163" s="41"/>
      <c r="H163" s="40">
        <v>1654080</v>
      </c>
      <c r="I163" s="40">
        <v>265685.75</v>
      </c>
      <c r="J163" s="20">
        <f t="shared" si="2"/>
        <v>16.062448611917198</v>
      </c>
    </row>
    <row r="164" spans="1:10" outlineLevel="4" x14ac:dyDescent="0.25">
      <c r="A164" s="37" t="s">
        <v>333</v>
      </c>
      <c r="B164" s="38" t="s">
        <v>90</v>
      </c>
      <c r="C164" s="38" t="s">
        <v>155</v>
      </c>
      <c r="D164" s="38" t="s">
        <v>181</v>
      </c>
      <c r="E164" s="38" t="s">
        <v>92</v>
      </c>
      <c r="F164" s="38" t="s">
        <v>102</v>
      </c>
      <c r="G164" s="41"/>
      <c r="H164" s="40">
        <v>28000</v>
      </c>
      <c r="I164" s="40">
        <v>1743.53</v>
      </c>
      <c r="J164" s="20">
        <f t="shared" si="2"/>
        <v>6.2268928571428575</v>
      </c>
    </row>
    <row r="165" spans="1:10" outlineLevel="4" x14ac:dyDescent="0.25">
      <c r="A165" s="37" t="s">
        <v>334</v>
      </c>
      <c r="B165" s="38" t="s">
        <v>90</v>
      </c>
      <c r="C165" s="38" t="s">
        <v>155</v>
      </c>
      <c r="D165" s="38" t="s">
        <v>181</v>
      </c>
      <c r="E165" s="38" t="s">
        <v>92</v>
      </c>
      <c r="F165" s="38" t="s">
        <v>104</v>
      </c>
      <c r="G165" s="41"/>
      <c r="H165" s="40">
        <v>40000</v>
      </c>
      <c r="I165" s="40">
        <v>0</v>
      </c>
      <c r="J165" s="20">
        <f t="shared" si="2"/>
        <v>0</v>
      </c>
    </row>
    <row r="166" spans="1:10" outlineLevel="4" x14ac:dyDescent="0.25">
      <c r="A166" s="37" t="s">
        <v>335</v>
      </c>
      <c r="B166" s="38" t="s">
        <v>90</v>
      </c>
      <c r="C166" s="38" t="s">
        <v>155</v>
      </c>
      <c r="D166" s="38" t="s">
        <v>181</v>
      </c>
      <c r="E166" s="38" t="s">
        <v>92</v>
      </c>
      <c r="F166" s="38" t="s">
        <v>105</v>
      </c>
      <c r="G166" s="41"/>
      <c r="H166" s="40">
        <v>51198.7</v>
      </c>
      <c r="I166" s="40">
        <v>4584.95</v>
      </c>
      <c r="J166" s="20">
        <f t="shared" si="2"/>
        <v>8.9552078470742416</v>
      </c>
    </row>
    <row r="167" spans="1:10" ht="31.5" outlineLevel="4" x14ac:dyDescent="0.25">
      <c r="A167" s="37" t="s">
        <v>336</v>
      </c>
      <c r="B167" s="38" t="s">
        <v>90</v>
      </c>
      <c r="C167" s="38" t="s">
        <v>155</v>
      </c>
      <c r="D167" s="38" t="s">
        <v>181</v>
      </c>
      <c r="E167" s="38" t="s">
        <v>92</v>
      </c>
      <c r="F167" s="38" t="s">
        <v>106</v>
      </c>
      <c r="G167" s="41"/>
      <c r="H167" s="40">
        <v>251880</v>
      </c>
      <c r="I167" s="40">
        <v>61033.25</v>
      </c>
      <c r="J167" s="20">
        <f t="shared" si="2"/>
        <v>24.231082261394317</v>
      </c>
    </row>
    <row r="168" spans="1:10" outlineLevel="4" x14ac:dyDescent="0.25">
      <c r="A168" s="37" t="s">
        <v>328</v>
      </c>
      <c r="B168" s="38" t="s">
        <v>90</v>
      </c>
      <c r="C168" s="38" t="s">
        <v>155</v>
      </c>
      <c r="D168" s="38" t="s">
        <v>181</v>
      </c>
      <c r="E168" s="38" t="s">
        <v>92</v>
      </c>
      <c r="F168" s="38" t="s">
        <v>91</v>
      </c>
      <c r="G168" s="41"/>
      <c r="H168" s="40">
        <v>94500</v>
      </c>
      <c r="I168" s="40">
        <v>58500</v>
      </c>
      <c r="J168" s="20">
        <f t="shared" si="2"/>
        <v>61.904761904761905</v>
      </c>
    </row>
    <row r="169" spans="1:10" ht="31.5" outlineLevel="4" x14ac:dyDescent="0.25">
      <c r="A169" s="37" t="s">
        <v>329</v>
      </c>
      <c r="B169" s="38" t="s">
        <v>90</v>
      </c>
      <c r="C169" s="38" t="s">
        <v>155</v>
      </c>
      <c r="D169" s="38" t="s">
        <v>181</v>
      </c>
      <c r="E169" s="38" t="s">
        <v>92</v>
      </c>
      <c r="F169" s="38" t="s">
        <v>93</v>
      </c>
      <c r="G169" s="41"/>
      <c r="H169" s="40">
        <v>27248</v>
      </c>
      <c r="I169" s="40">
        <v>0</v>
      </c>
      <c r="J169" s="20">
        <f t="shared" si="2"/>
        <v>0</v>
      </c>
    </row>
    <row r="170" spans="1:10" outlineLevel="4" x14ac:dyDescent="0.25">
      <c r="A170" s="37" t="s">
        <v>335</v>
      </c>
      <c r="B170" s="38" t="s">
        <v>90</v>
      </c>
      <c r="C170" s="38" t="s">
        <v>155</v>
      </c>
      <c r="D170" s="38" t="s">
        <v>181</v>
      </c>
      <c r="E170" s="38" t="s">
        <v>306</v>
      </c>
      <c r="F170" s="38" t="s">
        <v>105</v>
      </c>
      <c r="G170" s="41"/>
      <c r="H170" s="40">
        <v>551437.30000000005</v>
      </c>
      <c r="I170" s="40">
        <v>80666.990000000005</v>
      </c>
      <c r="J170" s="20">
        <f t="shared" si="2"/>
        <v>14.628497201767091</v>
      </c>
    </row>
    <row r="171" spans="1:10" ht="63" outlineLevel="3" x14ac:dyDescent="0.25">
      <c r="A171" s="37" t="s">
        <v>406</v>
      </c>
      <c r="B171" s="38" t="s">
        <v>84</v>
      </c>
      <c r="C171" s="38" t="s">
        <v>155</v>
      </c>
      <c r="D171" s="38" t="s">
        <v>184</v>
      </c>
      <c r="E171" s="38" t="s">
        <v>84</v>
      </c>
      <c r="F171" s="38" t="s">
        <v>84</v>
      </c>
      <c r="G171" s="41"/>
      <c r="H171" s="39">
        <v>1609711.5</v>
      </c>
      <c r="I171" s="39">
        <v>111042.33</v>
      </c>
      <c r="J171" s="20">
        <f t="shared" si="2"/>
        <v>6.8982752499438567</v>
      </c>
    </row>
    <row r="172" spans="1:10" outlineLevel="4" x14ac:dyDescent="0.25">
      <c r="A172" s="37" t="s">
        <v>326</v>
      </c>
      <c r="B172" s="38" t="s">
        <v>90</v>
      </c>
      <c r="C172" s="38" t="s">
        <v>155</v>
      </c>
      <c r="D172" s="38" t="s">
        <v>184</v>
      </c>
      <c r="E172" s="38" t="s">
        <v>182</v>
      </c>
      <c r="F172" s="38" t="s">
        <v>98</v>
      </c>
      <c r="G172" s="41"/>
      <c r="H172" s="40">
        <v>443843</v>
      </c>
      <c r="I172" s="40">
        <v>51403.68</v>
      </c>
      <c r="J172" s="20">
        <f t="shared" si="2"/>
        <v>11.581500665775961</v>
      </c>
    </row>
    <row r="173" spans="1:10" ht="31.5" outlineLevel="4" x14ac:dyDescent="0.25">
      <c r="A173" s="37" t="s">
        <v>327</v>
      </c>
      <c r="B173" s="38" t="s">
        <v>90</v>
      </c>
      <c r="C173" s="38" t="s">
        <v>155</v>
      </c>
      <c r="D173" s="38" t="s">
        <v>184</v>
      </c>
      <c r="E173" s="38" t="s">
        <v>183</v>
      </c>
      <c r="F173" s="38" t="s">
        <v>101</v>
      </c>
      <c r="G173" s="41"/>
      <c r="H173" s="40">
        <v>134040</v>
      </c>
      <c r="I173" s="40">
        <v>10389.9</v>
      </c>
      <c r="J173" s="20">
        <f t="shared" si="2"/>
        <v>7.7513428827215751</v>
      </c>
    </row>
    <row r="174" spans="1:10" outlineLevel="4" x14ac:dyDescent="0.25">
      <c r="A174" s="37" t="s">
        <v>333</v>
      </c>
      <c r="B174" s="38" t="s">
        <v>90</v>
      </c>
      <c r="C174" s="38" t="s">
        <v>155</v>
      </c>
      <c r="D174" s="38" t="s">
        <v>184</v>
      </c>
      <c r="E174" s="38" t="s">
        <v>92</v>
      </c>
      <c r="F174" s="38" t="s">
        <v>102</v>
      </c>
      <c r="G174" s="41"/>
      <c r="H174" s="40">
        <v>34100</v>
      </c>
      <c r="I174" s="40">
        <v>0</v>
      </c>
      <c r="J174" s="20">
        <f t="shared" si="2"/>
        <v>0</v>
      </c>
    </row>
    <row r="175" spans="1:10" outlineLevel="4" x14ac:dyDescent="0.25">
      <c r="A175" s="37" t="s">
        <v>328</v>
      </c>
      <c r="B175" s="38" t="s">
        <v>90</v>
      </c>
      <c r="C175" s="38" t="s">
        <v>155</v>
      </c>
      <c r="D175" s="38" t="s">
        <v>184</v>
      </c>
      <c r="E175" s="38" t="s">
        <v>92</v>
      </c>
      <c r="F175" s="38" t="s">
        <v>91</v>
      </c>
      <c r="G175" s="41"/>
      <c r="H175" s="40">
        <v>980628.5</v>
      </c>
      <c r="I175" s="40">
        <v>49248.75</v>
      </c>
      <c r="J175" s="20">
        <f t="shared" si="2"/>
        <v>5.0221618074530774</v>
      </c>
    </row>
    <row r="176" spans="1:10" outlineLevel="4" x14ac:dyDescent="0.25">
      <c r="A176" s="37" t="s">
        <v>335</v>
      </c>
      <c r="B176" s="38" t="s">
        <v>90</v>
      </c>
      <c r="C176" s="38" t="s">
        <v>155</v>
      </c>
      <c r="D176" s="38" t="s">
        <v>184</v>
      </c>
      <c r="E176" s="38" t="s">
        <v>306</v>
      </c>
      <c r="F176" s="38" t="s">
        <v>105</v>
      </c>
      <c r="G176" s="41"/>
      <c r="H176" s="40">
        <v>17100</v>
      </c>
      <c r="I176" s="40">
        <v>0</v>
      </c>
      <c r="J176" s="20">
        <f t="shared" si="2"/>
        <v>0</v>
      </c>
    </row>
    <row r="177" spans="1:10" ht="114" customHeight="1" outlineLevel="3" x14ac:dyDescent="0.25">
      <c r="A177" s="37" t="s">
        <v>407</v>
      </c>
      <c r="B177" s="38" t="s">
        <v>84</v>
      </c>
      <c r="C177" s="38" t="s">
        <v>155</v>
      </c>
      <c r="D177" s="38" t="s">
        <v>320</v>
      </c>
      <c r="E177" s="38" t="s">
        <v>84</v>
      </c>
      <c r="F177" s="38" t="s">
        <v>84</v>
      </c>
      <c r="G177" s="41"/>
      <c r="H177" s="39">
        <v>234167</v>
      </c>
      <c r="I177" s="39">
        <v>0</v>
      </c>
      <c r="J177" s="20">
        <f t="shared" si="2"/>
        <v>0</v>
      </c>
    </row>
    <row r="178" spans="1:10" outlineLevel="4" x14ac:dyDescent="0.25">
      <c r="A178" s="37" t="s">
        <v>326</v>
      </c>
      <c r="B178" s="38" t="s">
        <v>90</v>
      </c>
      <c r="C178" s="38" t="s">
        <v>155</v>
      </c>
      <c r="D178" s="38" t="s">
        <v>320</v>
      </c>
      <c r="E178" s="38" t="s">
        <v>182</v>
      </c>
      <c r="F178" s="38" t="s">
        <v>98</v>
      </c>
      <c r="G178" s="41"/>
      <c r="H178" s="40">
        <v>51232.04</v>
      </c>
      <c r="I178" s="40">
        <v>0</v>
      </c>
      <c r="J178" s="20">
        <f t="shared" si="2"/>
        <v>0</v>
      </c>
    </row>
    <row r="179" spans="1:10" ht="31.5" outlineLevel="4" x14ac:dyDescent="0.25">
      <c r="A179" s="37" t="s">
        <v>327</v>
      </c>
      <c r="B179" s="38" t="s">
        <v>90</v>
      </c>
      <c r="C179" s="38" t="s">
        <v>155</v>
      </c>
      <c r="D179" s="38" t="s">
        <v>320</v>
      </c>
      <c r="E179" s="38" t="s">
        <v>183</v>
      </c>
      <c r="F179" s="38" t="s">
        <v>101</v>
      </c>
      <c r="G179" s="41"/>
      <c r="H179" s="40">
        <v>15926.96</v>
      </c>
      <c r="I179" s="40">
        <v>0</v>
      </c>
      <c r="J179" s="20">
        <f t="shared" si="2"/>
        <v>0</v>
      </c>
    </row>
    <row r="180" spans="1:10" ht="31.5" outlineLevel="4" x14ac:dyDescent="0.25">
      <c r="A180" s="37" t="s">
        <v>336</v>
      </c>
      <c r="B180" s="38" t="s">
        <v>90</v>
      </c>
      <c r="C180" s="38" t="s">
        <v>155</v>
      </c>
      <c r="D180" s="38" t="s">
        <v>320</v>
      </c>
      <c r="E180" s="38" t="s">
        <v>92</v>
      </c>
      <c r="F180" s="38" t="s">
        <v>106</v>
      </c>
      <c r="G180" s="41"/>
      <c r="H180" s="40">
        <v>40008</v>
      </c>
      <c r="I180" s="40">
        <v>0</v>
      </c>
      <c r="J180" s="20">
        <f t="shared" si="2"/>
        <v>0</v>
      </c>
    </row>
    <row r="181" spans="1:10" ht="31.5" outlineLevel="4" x14ac:dyDescent="0.25">
      <c r="A181" s="37" t="s">
        <v>337</v>
      </c>
      <c r="B181" s="38" t="s">
        <v>90</v>
      </c>
      <c r="C181" s="38" t="s">
        <v>155</v>
      </c>
      <c r="D181" s="38" t="s">
        <v>320</v>
      </c>
      <c r="E181" s="38" t="s">
        <v>92</v>
      </c>
      <c r="F181" s="38" t="s">
        <v>103</v>
      </c>
      <c r="G181" s="41"/>
      <c r="H181" s="40">
        <v>127000</v>
      </c>
      <c r="I181" s="40">
        <v>0</v>
      </c>
      <c r="J181" s="20">
        <f t="shared" si="2"/>
        <v>0</v>
      </c>
    </row>
    <row r="182" spans="1:10" ht="31.5" outlineLevel="3" x14ac:dyDescent="0.25">
      <c r="A182" s="37" t="s">
        <v>408</v>
      </c>
      <c r="B182" s="38" t="s">
        <v>84</v>
      </c>
      <c r="C182" s="38" t="s">
        <v>155</v>
      </c>
      <c r="D182" s="38" t="s">
        <v>185</v>
      </c>
      <c r="E182" s="38" t="s">
        <v>84</v>
      </c>
      <c r="F182" s="38" t="s">
        <v>84</v>
      </c>
      <c r="G182" s="41"/>
      <c r="H182" s="39">
        <v>799900</v>
      </c>
      <c r="I182" s="39">
        <v>108000</v>
      </c>
      <c r="J182" s="20">
        <f t="shared" si="2"/>
        <v>13.50168771096387</v>
      </c>
    </row>
    <row r="183" spans="1:10" outlineLevel="4" x14ac:dyDescent="0.25">
      <c r="A183" s="37" t="s">
        <v>328</v>
      </c>
      <c r="B183" s="38" t="s">
        <v>90</v>
      </c>
      <c r="C183" s="38" t="s">
        <v>155</v>
      </c>
      <c r="D183" s="38" t="s">
        <v>185</v>
      </c>
      <c r="E183" s="38" t="s">
        <v>92</v>
      </c>
      <c r="F183" s="38" t="s">
        <v>91</v>
      </c>
      <c r="G183" s="41"/>
      <c r="H183" s="40">
        <v>596000</v>
      </c>
      <c r="I183" s="40">
        <v>108000</v>
      </c>
      <c r="J183" s="20">
        <f t="shared" si="2"/>
        <v>18.120805369127517</v>
      </c>
    </row>
    <row r="184" spans="1:10" ht="31.5" outlineLevel="4" x14ac:dyDescent="0.25">
      <c r="A184" s="37" t="s">
        <v>329</v>
      </c>
      <c r="B184" s="38" t="s">
        <v>90</v>
      </c>
      <c r="C184" s="38" t="s">
        <v>155</v>
      </c>
      <c r="D184" s="38" t="s">
        <v>185</v>
      </c>
      <c r="E184" s="38" t="s">
        <v>92</v>
      </c>
      <c r="F184" s="38" t="s">
        <v>93</v>
      </c>
      <c r="G184" s="41"/>
      <c r="H184" s="40">
        <v>68600</v>
      </c>
      <c r="I184" s="40">
        <v>0</v>
      </c>
      <c r="J184" s="20">
        <f t="shared" si="2"/>
        <v>0</v>
      </c>
    </row>
    <row r="185" spans="1:10" ht="47.25" outlineLevel="4" x14ac:dyDescent="0.25">
      <c r="A185" s="37" t="s">
        <v>330</v>
      </c>
      <c r="B185" s="38" t="s">
        <v>90</v>
      </c>
      <c r="C185" s="38" t="s">
        <v>155</v>
      </c>
      <c r="D185" s="38" t="s">
        <v>185</v>
      </c>
      <c r="E185" s="38" t="s">
        <v>92</v>
      </c>
      <c r="F185" s="38" t="s">
        <v>94</v>
      </c>
      <c r="G185" s="41"/>
      <c r="H185" s="40">
        <v>135300</v>
      </c>
      <c r="I185" s="40">
        <v>0</v>
      </c>
      <c r="J185" s="20">
        <f t="shared" si="2"/>
        <v>0</v>
      </c>
    </row>
    <row r="186" spans="1:10" ht="63" x14ac:dyDescent="0.25">
      <c r="A186" s="34" t="s">
        <v>409</v>
      </c>
      <c r="B186" s="35" t="s">
        <v>84</v>
      </c>
      <c r="C186" s="35" t="s">
        <v>85</v>
      </c>
      <c r="D186" s="35" t="s">
        <v>86</v>
      </c>
      <c r="E186" s="35" t="s">
        <v>84</v>
      </c>
      <c r="F186" s="35" t="s">
        <v>84</v>
      </c>
      <c r="G186" s="42"/>
      <c r="H186" s="36">
        <v>4505863</v>
      </c>
      <c r="I186" s="36">
        <v>755736.97</v>
      </c>
      <c r="J186" s="21">
        <f t="shared" si="2"/>
        <v>16.772302442395606</v>
      </c>
    </row>
    <row r="187" spans="1:10" outlineLevel="1" x14ac:dyDescent="0.25">
      <c r="A187" s="37" t="s">
        <v>381</v>
      </c>
      <c r="B187" s="38" t="s">
        <v>84</v>
      </c>
      <c r="C187" s="38" t="s">
        <v>154</v>
      </c>
      <c r="D187" s="38" t="s">
        <v>86</v>
      </c>
      <c r="E187" s="38" t="s">
        <v>84</v>
      </c>
      <c r="F187" s="38" t="s">
        <v>84</v>
      </c>
      <c r="G187" s="41"/>
      <c r="H187" s="39">
        <v>4505863</v>
      </c>
      <c r="I187" s="39">
        <v>755736.97</v>
      </c>
      <c r="J187" s="20">
        <f t="shared" si="2"/>
        <v>16.772302442395606</v>
      </c>
    </row>
    <row r="188" spans="1:10" outlineLevel="2" x14ac:dyDescent="0.25">
      <c r="A188" s="37" t="s">
        <v>382</v>
      </c>
      <c r="B188" s="38" t="s">
        <v>84</v>
      </c>
      <c r="C188" s="38" t="s">
        <v>155</v>
      </c>
      <c r="D188" s="38" t="s">
        <v>86</v>
      </c>
      <c r="E188" s="38" t="s">
        <v>84</v>
      </c>
      <c r="F188" s="38" t="s">
        <v>84</v>
      </c>
      <c r="G188" s="41"/>
      <c r="H188" s="39">
        <v>4505863</v>
      </c>
      <c r="I188" s="39">
        <v>755736.97</v>
      </c>
      <c r="J188" s="20">
        <f t="shared" si="2"/>
        <v>16.772302442395606</v>
      </c>
    </row>
    <row r="189" spans="1:10" ht="47.25" outlineLevel="3" x14ac:dyDescent="0.25">
      <c r="A189" s="37" t="s">
        <v>405</v>
      </c>
      <c r="B189" s="38" t="s">
        <v>84</v>
      </c>
      <c r="C189" s="38" t="s">
        <v>155</v>
      </c>
      <c r="D189" s="38" t="s">
        <v>181</v>
      </c>
      <c r="E189" s="38" t="s">
        <v>84</v>
      </c>
      <c r="F189" s="38" t="s">
        <v>84</v>
      </c>
      <c r="G189" s="41"/>
      <c r="H189" s="39">
        <v>4475863</v>
      </c>
      <c r="I189" s="39">
        <v>755736.97</v>
      </c>
      <c r="J189" s="20">
        <f t="shared" si="2"/>
        <v>16.884720778987202</v>
      </c>
    </row>
    <row r="190" spans="1:10" outlineLevel="4" x14ac:dyDescent="0.25">
      <c r="A190" s="37" t="s">
        <v>326</v>
      </c>
      <c r="B190" s="38" t="s">
        <v>90</v>
      </c>
      <c r="C190" s="38" t="s">
        <v>155</v>
      </c>
      <c r="D190" s="38" t="s">
        <v>181</v>
      </c>
      <c r="E190" s="38" t="s">
        <v>182</v>
      </c>
      <c r="F190" s="38" t="s">
        <v>98</v>
      </c>
      <c r="G190" s="41"/>
      <c r="H190" s="40">
        <v>2797000</v>
      </c>
      <c r="I190" s="40">
        <v>484682.8</v>
      </c>
      <c r="J190" s="20">
        <f t="shared" si="2"/>
        <v>17.328666428316055</v>
      </c>
    </row>
    <row r="191" spans="1:10" ht="31.5" outlineLevel="4" x14ac:dyDescent="0.25">
      <c r="A191" s="37" t="s">
        <v>332</v>
      </c>
      <c r="B191" s="38" t="s">
        <v>90</v>
      </c>
      <c r="C191" s="38" t="s">
        <v>155</v>
      </c>
      <c r="D191" s="38" t="s">
        <v>181</v>
      </c>
      <c r="E191" s="38" t="s">
        <v>182</v>
      </c>
      <c r="F191" s="38" t="s">
        <v>99</v>
      </c>
      <c r="G191" s="41"/>
      <c r="H191" s="40">
        <v>30000</v>
      </c>
      <c r="I191" s="40">
        <v>0</v>
      </c>
      <c r="J191" s="20">
        <f t="shared" si="2"/>
        <v>0</v>
      </c>
    </row>
    <row r="192" spans="1:10" ht="31.5" outlineLevel="4" x14ac:dyDescent="0.25">
      <c r="A192" s="37" t="s">
        <v>327</v>
      </c>
      <c r="B192" s="38" t="s">
        <v>90</v>
      </c>
      <c r="C192" s="38" t="s">
        <v>155</v>
      </c>
      <c r="D192" s="38" t="s">
        <v>181</v>
      </c>
      <c r="E192" s="38" t="s">
        <v>183</v>
      </c>
      <c r="F192" s="38" t="s">
        <v>101</v>
      </c>
      <c r="G192" s="41"/>
      <c r="H192" s="40">
        <v>844690</v>
      </c>
      <c r="I192" s="40">
        <v>132029.23000000001</v>
      </c>
      <c r="J192" s="20">
        <f t="shared" si="2"/>
        <v>15.630495211260936</v>
      </c>
    </row>
    <row r="193" spans="1:10" outlineLevel="4" x14ac:dyDescent="0.25">
      <c r="A193" s="37" t="s">
        <v>328</v>
      </c>
      <c r="B193" s="38" t="s">
        <v>90</v>
      </c>
      <c r="C193" s="38" t="s">
        <v>155</v>
      </c>
      <c r="D193" s="38" t="s">
        <v>181</v>
      </c>
      <c r="E193" s="38" t="s">
        <v>144</v>
      </c>
      <c r="F193" s="38" t="s">
        <v>91</v>
      </c>
      <c r="G193" s="41"/>
      <c r="H193" s="40">
        <v>8000</v>
      </c>
      <c r="I193" s="40">
        <v>0</v>
      </c>
      <c r="J193" s="20">
        <f t="shared" si="2"/>
        <v>0</v>
      </c>
    </row>
    <row r="194" spans="1:10" outlineLevel="4" x14ac:dyDescent="0.25">
      <c r="A194" s="37" t="s">
        <v>333</v>
      </c>
      <c r="B194" s="38" t="s">
        <v>90</v>
      </c>
      <c r="C194" s="38" t="s">
        <v>155</v>
      </c>
      <c r="D194" s="38" t="s">
        <v>181</v>
      </c>
      <c r="E194" s="38" t="s">
        <v>92</v>
      </c>
      <c r="F194" s="38" t="s">
        <v>102</v>
      </c>
      <c r="G194" s="41"/>
      <c r="H194" s="40">
        <v>39500</v>
      </c>
      <c r="I194" s="40">
        <v>4836.09</v>
      </c>
      <c r="J194" s="20">
        <f t="shared" si="2"/>
        <v>12.24326582278481</v>
      </c>
    </row>
    <row r="195" spans="1:10" outlineLevel="4" x14ac:dyDescent="0.25">
      <c r="A195" s="37" t="s">
        <v>334</v>
      </c>
      <c r="B195" s="38" t="s">
        <v>90</v>
      </c>
      <c r="C195" s="38" t="s">
        <v>155</v>
      </c>
      <c r="D195" s="38" t="s">
        <v>181</v>
      </c>
      <c r="E195" s="38" t="s">
        <v>92</v>
      </c>
      <c r="F195" s="38" t="s">
        <v>104</v>
      </c>
      <c r="G195" s="41"/>
      <c r="H195" s="40">
        <v>10000</v>
      </c>
      <c r="I195" s="40">
        <v>0</v>
      </c>
      <c r="J195" s="20">
        <f t="shared" si="2"/>
        <v>0</v>
      </c>
    </row>
    <row r="196" spans="1:10" outlineLevel="4" x14ac:dyDescent="0.25">
      <c r="A196" s="37" t="s">
        <v>335</v>
      </c>
      <c r="B196" s="38" t="s">
        <v>90</v>
      </c>
      <c r="C196" s="38" t="s">
        <v>155</v>
      </c>
      <c r="D196" s="38" t="s">
        <v>181</v>
      </c>
      <c r="E196" s="38" t="s">
        <v>92</v>
      </c>
      <c r="F196" s="38" t="s">
        <v>105</v>
      </c>
      <c r="G196" s="41"/>
      <c r="H196" s="40">
        <v>4900</v>
      </c>
      <c r="I196" s="40">
        <v>418.64</v>
      </c>
      <c r="J196" s="20">
        <f t="shared" si="2"/>
        <v>8.5436734693877554</v>
      </c>
    </row>
    <row r="197" spans="1:10" ht="31.5" outlineLevel="4" x14ac:dyDescent="0.25">
      <c r="A197" s="37" t="s">
        <v>336</v>
      </c>
      <c r="B197" s="38" t="s">
        <v>90</v>
      </c>
      <c r="C197" s="38" t="s">
        <v>155</v>
      </c>
      <c r="D197" s="38" t="s">
        <v>181</v>
      </c>
      <c r="E197" s="38" t="s">
        <v>92</v>
      </c>
      <c r="F197" s="38" t="s">
        <v>106</v>
      </c>
      <c r="G197" s="41"/>
      <c r="H197" s="40">
        <v>141400</v>
      </c>
      <c r="I197" s="40">
        <v>38353.839999999997</v>
      </c>
      <c r="J197" s="20">
        <f t="shared" si="2"/>
        <v>27.124356435643559</v>
      </c>
    </row>
    <row r="198" spans="1:10" outlineLevel="4" x14ac:dyDescent="0.25">
      <c r="A198" s="37" t="s">
        <v>328</v>
      </c>
      <c r="B198" s="38" t="s">
        <v>90</v>
      </c>
      <c r="C198" s="38" t="s">
        <v>155</v>
      </c>
      <c r="D198" s="38" t="s">
        <v>181</v>
      </c>
      <c r="E198" s="38" t="s">
        <v>92</v>
      </c>
      <c r="F198" s="38" t="s">
        <v>91</v>
      </c>
      <c r="G198" s="41"/>
      <c r="H198" s="40">
        <v>261100</v>
      </c>
      <c r="I198" s="40">
        <v>45000</v>
      </c>
      <c r="J198" s="20">
        <f t="shared" si="2"/>
        <v>17.234775947912677</v>
      </c>
    </row>
    <row r="199" spans="1:10" ht="31.5" outlineLevel="4" x14ac:dyDescent="0.25">
      <c r="A199" s="37" t="s">
        <v>337</v>
      </c>
      <c r="B199" s="38" t="s">
        <v>90</v>
      </c>
      <c r="C199" s="38" t="s">
        <v>155</v>
      </c>
      <c r="D199" s="38" t="s">
        <v>181</v>
      </c>
      <c r="E199" s="38" t="s">
        <v>92</v>
      </c>
      <c r="F199" s="38" t="s">
        <v>103</v>
      </c>
      <c r="G199" s="41"/>
      <c r="H199" s="40">
        <v>20000</v>
      </c>
      <c r="I199" s="40">
        <v>0</v>
      </c>
      <c r="J199" s="20">
        <f t="shared" si="2"/>
        <v>0</v>
      </c>
    </row>
    <row r="200" spans="1:10" ht="31.5" outlineLevel="4" x14ac:dyDescent="0.25">
      <c r="A200" s="37" t="s">
        <v>329</v>
      </c>
      <c r="B200" s="38" t="s">
        <v>90</v>
      </c>
      <c r="C200" s="38" t="s">
        <v>155</v>
      </c>
      <c r="D200" s="38" t="s">
        <v>181</v>
      </c>
      <c r="E200" s="38" t="s">
        <v>92</v>
      </c>
      <c r="F200" s="38" t="s">
        <v>93</v>
      </c>
      <c r="G200" s="41"/>
      <c r="H200" s="40">
        <v>91050</v>
      </c>
      <c r="I200" s="40">
        <v>4500</v>
      </c>
      <c r="J200" s="20">
        <f t="shared" ref="J200:J204" si="3">I200/H200*100</f>
        <v>4.9423393739703458</v>
      </c>
    </row>
    <row r="201" spans="1:10" outlineLevel="4" x14ac:dyDescent="0.25">
      <c r="A201" s="37" t="s">
        <v>335</v>
      </c>
      <c r="B201" s="38" t="s">
        <v>90</v>
      </c>
      <c r="C201" s="38" t="s">
        <v>155</v>
      </c>
      <c r="D201" s="38" t="s">
        <v>181</v>
      </c>
      <c r="E201" s="38" t="s">
        <v>306</v>
      </c>
      <c r="F201" s="38" t="s">
        <v>105</v>
      </c>
      <c r="G201" s="41"/>
      <c r="H201" s="40">
        <v>228223</v>
      </c>
      <c r="I201" s="40">
        <v>45916.37</v>
      </c>
      <c r="J201" s="20">
        <f t="shared" si="3"/>
        <v>20.119080898945331</v>
      </c>
    </row>
    <row r="202" spans="1:10" ht="31.5" outlineLevel="3" x14ac:dyDescent="0.25">
      <c r="A202" s="37" t="s">
        <v>408</v>
      </c>
      <c r="B202" s="38" t="s">
        <v>84</v>
      </c>
      <c r="C202" s="38" t="s">
        <v>155</v>
      </c>
      <c r="D202" s="38" t="s">
        <v>185</v>
      </c>
      <c r="E202" s="38" t="s">
        <v>84</v>
      </c>
      <c r="F202" s="38" t="s">
        <v>84</v>
      </c>
      <c r="G202" s="41"/>
      <c r="H202" s="39">
        <v>30000</v>
      </c>
      <c r="I202" s="39">
        <v>0</v>
      </c>
      <c r="J202" s="20">
        <f t="shared" si="3"/>
        <v>0</v>
      </c>
    </row>
    <row r="203" spans="1:10" ht="47.25" outlineLevel="4" x14ac:dyDescent="0.25">
      <c r="A203" s="37" t="s">
        <v>330</v>
      </c>
      <c r="B203" s="38" t="s">
        <v>90</v>
      </c>
      <c r="C203" s="38" t="s">
        <v>155</v>
      </c>
      <c r="D203" s="38" t="s">
        <v>185</v>
      </c>
      <c r="E203" s="38" t="s">
        <v>92</v>
      </c>
      <c r="F203" s="38" t="s">
        <v>94</v>
      </c>
      <c r="G203" s="41"/>
      <c r="H203" s="40">
        <v>30000</v>
      </c>
      <c r="I203" s="40">
        <v>0</v>
      </c>
      <c r="J203" s="20">
        <f t="shared" si="3"/>
        <v>0</v>
      </c>
    </row>
    <row r="204" spans="1:10" ht="24" customHeight="1" x14ac:dyDescent="0.25">
      <c r="A204" s="71" t="s">
        <v>186</v>
      </c>
      <c r="B204" s="72"/>
      <c r="C204" s="72"/>
      <c r="D204" s="72"/>
      <c r="E204" s="72"/>
      <c r="F204" s="72"/>
      <c r="G204" s="72"/>
      <c r="H204" s="43">
        <v>67451907.569999993</v>
      </c>
      <c r="I204" s="43">
        <v>10447597.15</v>
      </c>
      <c r="J204" s="21">
        <f t="shared" si="3"/>
        <v>15.488957282872587</v>
      </c>
    </row>
  </sheetData>
  <mergeCells count="15">
    <mergeCell ref="I1:J1"/>
    <mergeCell ref="A4:I4"/>
    <mergeCell ref="A204:G204"/>
    <mergeCell ref="A2:J2"/>
    <mergeCell ref="A3:J3"/>
    <mergeCell ref="J5:J6"/>
    <mergeCell ref="I5:I6"/>
    <mergeCell ref="H5:H6"/>
    <mergeCell ref="A5:A6"/>
    <mergeCell ref="B5:B6"/>
    <mergeCell ref="C5:C6"/>
    <mergeCell ref="D5:D6"/>
    <mergeCell ref="E5:E6"/>
    <mergeCell ref="F5:F6"/>
    <mergeCell ref="G5:G6"/>
  </mergeCells>
  <pageMargins left="0.51181102362204722" right="0.31496062992125984" top="0.35433070866141736" bottom="0.35433070866141736" header="0" footer="0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E23" sqref="E23"/>
    </sheetView>
  </sheetViews>
  <sheetFormatPr defaultColWidth="8.85546875" defaultRowHeight="15.75" x14ac:dyDescent="0.25"/>
  <cols>
    <col min="1" max="1" width="50.7109375" style="3" customWidth="1"/>
    <col min="2" max="2" width="7.42578125" style="3" customWidth="1"/>
    <col min="3" max="3" width="22.140625" style="3" customWidth="1"/>
    <col min="4" max="4" width="19.42578125" style="3" customWidth="1"/>
    <col min="5" max="5" width="18.85546875" style="3" customWidth="1"/>
    <col min="6" max="16384" width="8.85546875" style="3"/>
  </cols>
  <sheetData>
    <row r="1" spans="1:6" x14ac:dyDescent="0.25">
      <c r="E1" s="53" t="s">
        <v>209</v>
      </c>
    </row>
    <row r="2" spans="1:6" ht="15.75" customHeight="1" x14ac:dyDescent="0.25">
      <c r="A2" s="77" t="s">
        <v>410</v>
      </c>
      <c r="B2" s="78"/>
      <c r="C2" s="78"/>
      <c r="D2" s="78"/>
      <c r="E2" s="78"/>
    </row>
    <row r="3" spans="1:6" x14ac:dyDescent="0.25">
      <c r="A3" s="23"/>
      <c r="B3" s="23"/>
      <c r="C3" s="23"/>
      <c r="D3" s="22"/>
      <c r="E3" s="22"/>
    </row>
    <row r="4" spans="1:6" ht="15.75" customHeight="1" x14ac:dyDescent="0.25">
      <c r="A4" s="79" t="s">
        <v>1</v>
      </c>
      <c r="B4" s="81" t="s">
        <v>188</v>
      </c>
      <c r="C4" s="81" t="s">
        <v>189</v>
      </c>
      <c r="D4" s="83" t="s">
        <v>190</v>
      </c>
      <c r="E4" s="83" t="s">
        <v>191</v>
      </c>
    </row>
    <row r="5" spans="1:6" x14ac:dyDescent="0.25">
      <c r="A5" s="80"/>
      <c r="B5" s="82"/>
      <c r="C5" s="82"/>
      <c r="D5" s="84"/>
      <c r="E5" s="84"/>
    </row>
    <row r="6" spans="1:6" x14ac:dyDescent="0.25">
      <c r="A6" s="24">
        <v>1</v>
      </c>
      <c r="B6" s="25">
        <v>2</v>
      </c>
      <c r="C6" s="25">
        <v>3</v>
      </c>
      <c r="D6" s="25">
        <v>4</v>
      </c>
      <c r="E6" s="25">
        <v>5</v>
      </c>
    </row>
    <row r="7" spans="1:6" x14ac:dyDescent="0.25">
      <c r="A7" s="26" t="s">
        <v>192</v>
      </c>
      <c r="B7" s="28" t="s">
        <v>193</v>
      </c>
      <c r="C7" s="29" t="s">
        <v>194</v>
      </c>
      <c r="D7" s="30">
        <v>1118696.8999999999</v>
      </c>
      <c r="E7" s="30">
        <f>E10</f>
        <v>-2629723.41</v>
      </c>
    </row>
    <row r="8" spans="1:6" ht="38.25" x14ac:dyDescent="0.25">
      <c r="A8" s="26" t="s">
        <v>195</v>
      </c>
      <c r="B8" s="28" t="s">
        <v>196</v>
      </c>
      <c r="C8" s="29" t="s">
        <v>194</v>
      </c>
      <c r="D8" s="30">
        <v>0</v>
      </c>
      <c r="E8" s="30">
        <v>0</v>
      </c>
    </row>
    <row r="9" spans="1:6" ht="25.5" x14ac:dyDescent="0.25">
      <c r="A9" s="26" t="s">
        <v>197</v>
      </c>
      <c r="B9" s="28" t="s">
        <v>198</v>
      </c>
      <c r="C9" s="29" t="s">
        <v>194</v>
      </c>
      <c r="D9" s="30">
        <v>0</v>
      </c>
      <c r="E9" s="30">
        <v>0</v>
      </c>
    </row>
    <row r="10" spans="1:6" x14ac:dyDescent="0.25">
      <c r="A10" s="26" t="s">
        <v>199</v>
      </c>
      <c r="B10" s="28" t="s">
        <v>200</v>
      </c>
      <c r="C10" s="29"/>
      <c r="D10" s="30">
        <v>1118696.8999999999</v>
      </c>
      <c r="E10" s="30">
        <f>E11+E13</f>
        <v>-2629723.41</v>
      </c>
    </row>
    <row r="11" spans="1:6" x14ac:dyDescent="0.25">
      <c r="A11" s="26" t="s">
        <v>201</v>
      </c>
      <c r="B11" s="28" t="s">
        <v>202</v>
      </c>
      <c r="C11" s="29"/>
      <c r="D11" s="30">
        <v>-66333210.670000002</v>
      </c>
      <c r="E11" s="30">
        <f>E12</f>
        <v>-13077320.560000001</v>
      </c>
    </row>
    <row r="12" spans="1:6" ht="25.5" x14ac:dyDescent="0.25">
      <c r="A12" s="27" t="s">
        <v>203</v>
      </c>
      <c r="B12" s="31" t="s">
        <v>202</v>
      </c>
      <c r="C12" s="32" t="s">
        <v>204</v>
      </c>
      <c r="D12" s="33">
        <v>-66333210.670000002</v>
      </c>
      <c r="E12" s="33">
        <v>-13077320.560000001</v>
      </c>
    </row>
    <row r="13" spans="1:6" x14ac:dyDescent="0.25">
      <c r="A13" s="26" t="s">
        <v>205</v>
      </c>
      <c r="B13" s="28" t="s">
        <v>206</v>
      </c>
      <c r="C13" s="29"/>
      <c r="D13" s="30">
        <v>67451907.569999993</v>
      </c>
      <c r="E13" s="30">
        <f>E14</f>
        <v>10447597.15</v>
      </c>
      <c r="F13" s="4"/>
    </row>
    <row r="14" spans="1:6" ht="25.5" x14ac:dyDescent="0.25">
      <c r="A14" s="27" t="s">
        <v>207</v>
      </c>
      <c r="B14" s="31" t="s">
        <v>206</v>
      </c>
      <c r="C14" s="32" t="s">
        <v>208</v>
      </c>
      <c r="D14" s="33">
        <v>67451907.569999993</v>
      </c>
      <c r="E14" s="33">
        <v>10447597.15</v>
      </c>
    </row>
    <row r="15" spans="1:6" x14ac:dyDescent="0.25">
      <c r="D15" s="4"/>
      <c r="E15" s="4"/>
    </row>
    <row r="18" spans="5:5" x14ac:dyDescent="0.25">
      <c r="E18" s="4"/>
    </row>
  </sheetData>
  <mergeCells count="6"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</vt:lpstr>
      <vt:lpstr>ист.</vt:lpstr>
      <vt:lpstr>доходы!Заголовки_для_печати</vt:lpstr>
      <vt:lpstr>доходы!Область_печати</vt:lpstr>
      <vt:lpstr>расх!Область_печати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2021-04-07T05:53:23Z</cp:lastPrinted>
  <dcterms:created xsi:type="dcterms:W3CDTF">2020-04-01T06:37:20Z</dcterms:created>
  <dcterms:modified xsi:type="dcterms:W3CDTF">2021-04-13T08:11:16Z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