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9 г\Распоряжения, Постановления\"/>
    </mc:Choice>
  </mc:AlternateContent>
  <bookViews>
    <workbookView xWindow="0" yWindow="0" windowWidth="23040" windowHeight="8832" activeTab="1"/>
  </bookViews>
  <sheets>
    <sheet name="доходы" sheetId="1" r:id="rId1"/>
    <sheet name="расходы" sheetId="2" r:id="rId2"/>
    <sheet name="расх 2" sheetId="3" r:id="rId3"/>
    <sheet name="из района" sheetId="4" r:id="rId4"/>
    <sheet name="в район" sheetId="5" r:id="rId5"/>
    <sheet name="рез." sheetId="6" r:id="rId6"/>
    <sheet name="ист." sheetId="7" r:id="rId7"/>
  </sheets>
  <definedNames>
    <definedName name="_xlnm.Print_Area" localSheetId="6">ист.!$A$3:$F$16</definedName>
    <definedName name="_xlnm.Print_Area" localSheetId="2">'расх 2'!$A$1:$G$35</definedName>
    <definedName name="_xlnm.Print_Area" localSheetId="1">расходы!$A$1:$AE$200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9" i="4"/>
  <c r="C9" i="4"/>
  <c r="G28" i="3"/>
  <c r="G27" i="3"/>
  <c r="D17" i="4" l="1"/>
  <c r="C17" i="4"/>
  <c r="C5" i="4" s="1"/>
  <c r="K10" i="6" l="1"/>
  <c r="K8" i="6"/>
  <c r="G24" i="3"/>
  <c r="G26" i="3"/>
  <c r="G7" i="3"/>
  <c r="D6" i="5"/>
  <c r="C6" i="5"/>
  <c r="D5" i="5"/>
  <c r="C5" i="5"/>
  <c r="D14" i="4"/>
  <c r="C14" i="4"/>
  <c r="D6" i="4"/>
  <c r="C6" i="4"/>
  <c r="G34" i="3"/>
  <c r="G32" i="3"/>
  <c r="G20" i="3"/>
  <c r="G17" i="3"/>
  <c r="G14" i="3"/>
  <c r="G12" i="3"/>
  <c r="G6" i="3" l="1"/>
</calcChain>
</file>

<file path=xl/sharedStrings.xml><?xml version="1.0" encoding="utf-8"?>
<sst xmlns="http://schemas.openxmlformats.org/spreadsheetml/2006/main" count="1712" uniqueCount="486">
  <si>
    <t>Исполнение бюджета МО ГП "Город Кременки"</t>
  </si>
  <si>
    <t>Единица измерения: руб.</t>
  </si>
  <si>
    <t/>
  </si>
  <si>
    <t>Наименование показателя</t>
  </si>
  <si>
    <t>Код</t>
  </si>
  <si>
    <t>ДопКласс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</si>
  <si>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</si>
  <si>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</si>
  <si>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</si>
  <si>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</si>
  <si>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</si>
  <si>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</si>
  <si>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</si>
  <si>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</si>
  <si>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</si>
  <si>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</si>
  <si>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</si>
  <si>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</si>
  <si>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</si>
  <si>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</si>
  <si>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</si>
  <si>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</si>
  <si>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18210102030011000110</t>
  </si>
  <si>
    <t>18210102030013000110</t>
  </si>
  <si>
    <t>00010300000000000000</t>
  </si>
  <si>
    <t>00010500000000000000</t>
  </si>
  <si>
    <t>00010501000000000000</t>
  </si>
  <si>
    <t>18210501011011000110</t>
  </si>
  <si>
    <t>18210501011012100110</t>
  </si>
  <si>
    <t>18210501021011000110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</si>
  <si>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</si>
  <si>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</si>
  <si>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</si>
  <si>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</si>
  <si>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</si>
  <si>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</si>
  <si>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</si>
  <si>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</si>
  <si>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</si>
  <si>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</si>
  <si>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</si>
  <si>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</si>
  <si>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</si>
  <si>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</si>
  <si>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</si>
  <si>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</si>
  <si>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</si>
  <si>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</si>
  <si>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</si>
  <si>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00011400000000000000</t>
  </si>
  <si>
    <t>00011402000000000000</t>
  </si>
  <si>
    <t>00311402053130000410</t>
  </si>
  <si>
    <t>00011406000000000000</t>
  </si>
  <si>
    <t>00311406013130000430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</si>
  <si>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</si>
  <si>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</si>
  <si>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</si>
  <si>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</si>
  <si>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</si>
  <si>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</si>
  <si>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</si>
  <si>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</si>
  <si>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ИТОГО ДОХОДОВ</t>
  </si>
  <si>
    <t>Исполнение бюджета городского поселения "Город Кременки"</t>
  </si>
  <si>
    <t>Вед.</t>
  </si>
  <si>
    <t>Разд.</t>
  </si>
  <si>
    <t>Ц.ст.</t>
  </si>
  <si>
    <t>Расх.</t>
  </si>
  <si>
    <t>КОСГУ</t>
  </si>
  <si>
    <t>Уточненная роспись/план</t>
  </si>
  <si>
    <t>Финансирование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</si>
  <si>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</si>
  <si>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</si>
  <si>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</si>
  <si>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</si>
  <si>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</si>
  <si>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</si>
  <si>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</si>
  <si>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</si>
  <si>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</si>
  <si>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</si>
  <si>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</si>
  <si>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</si>
  <si>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</si>
  <si>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0104</t>
  </si>
  <si>
    <t>7400000400</t>
  </si>
  <si>
    <t>121</t>
  </si>
  <si>
    <t>211</t>
  </si>
  <si>
    <t>122</t>
  </si>
  <si>
    <t>129</t>
  </si>
  <si>
    <t>213</t>
  </si>
  <si>
    <t>221</t>
  </si>
  <si>
    <t>222</t>
  </si>
  <si>
    <t>223</t>
  </si>
  <si>
    <t>225</t>
  </si>
  <si>
    <t>853</t>
  </si>
  <si>
    <t>7400000480</t>
  </si>
  <si>
    <t>0111</t>
  </si>
  <si>
    <t>5100107060</t>
  </si>
  <si>
    <t>870</t>
  </si>
  <si>
    <t>0113</t>
  </si>
  <si>
    <t>4800100670</t>
  </si>
  <si>
    <t>005300</t>
  </si>
  <si>
    <t>7400000920</t>
  </si>
  <si>
    <t>360</t>
  </si>
  <si>
    <t>0200</t>
  </si>
  <si>
    <t>0203</t>
  </si>
  <si>
    <t>9990051180</t>
  </si>
  <si>
    <t>0300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</si>
  <si>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</si>
  <si>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</si>
  <si>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</si>
  <si>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</si>
  <si>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</si>
  <si>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</si>
  <si>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</si>
  <si>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</si>
  <si>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</si>
  <si>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</si>
  <si>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</si>
  <si>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</si>
  <si>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</si>
  <si>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</si>
  <si>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</si>
  <si>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</si>
  <si>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</si>
  <si>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243</t>
  </si>
  <si>
    <t>3000107910</t>
  </si>
  <si>
    <t>0503</t>
  </si>
  <si>
    <t>8000100660</t>
  </si>
  <si>
    <t>0700</t>
  </si>
  <si>
    <t>0705</t>
  </si>
  <si>
    <t>1000</t>
  </si>
  <si>
    <t>1001</t>
  </si>
  <si>
    <t>0310303030</t>
  </si>
  <si>
    <t>313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</si>
  <si>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</si>
  <si>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</si>
  <si>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</si>
  <si>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</si>
  <si>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</si>
  <si>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</si>
  <si>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</si>
  <si>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</si>
  <si>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</si>
  <si>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</si>
  <si>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</si>
  <si>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</si>
  <si>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</si>
  <si>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</si>
  <si>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</si>
  <si>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</si>
  <si>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1300</t>
  </si>
  <si>
    <t>1301</t>
  </si>
  <si>
    <t>7400000650</t>
  </si>
  <si>
    <t>730</t>
  </si>
  <si>
    <t>231</t>
  </si>
  <si>
    <t>0800</t>
  </si>
  <si>
    <t>0801</t>
  </si>
  <si>
    <t>1110100990</t>
  </si>
  <si>
    <t>111</t>
  </si>
  <si>
    <t>112</t>
  </si>
  <si>
    <t>119</t>
  </si>
  <si>
    <t>310</t>
  </si>
  <si>
    <t>1120105080</t>
  </si>
  <si>
    <t>ВСЕГО РАСХОДОВ:</t>
  </si>
  <si>
    <t>Приложение № 3</t>
  </si>
  <si>
    <t>Ед. изм.: руб.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</si>
  <si>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</si>
  <si>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</si>
  <si>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</si>
  <si>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</si>
  <si>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</si>
  <si>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</si>
  <si>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</si>
  <si>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</si>
  <si>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</si>
  <si>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</si>
  <si>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</si>
  <si>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</si>
  <si>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</si>
  <si>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</si>
  <si>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</si>
  <si>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</si>
  <si>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</si>
  <si>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</si>
  <si>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</si>
  <si>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</si>
  <si>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</si>
  <si>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</si>
  <si>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</si>
  <si>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</si>
  <si>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</si>
  <si>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</si>
  <si>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</si>
  <si>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</si>
  <si>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</si>
  <si>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</si>
  <si>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</si>
  <si>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</si>
  <si>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</si>
  <si>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</si>
  <si>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</si>
  <si>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</si>
  <si>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</si>
  <si>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</si>
  <si>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</si>
  <si>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</si>
  <si>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</si>
  <si>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</si>
  <si>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</si>
  <si>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</si>
  <si>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</si>
  <si>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</si>
  <si>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Приложение № 4</t>
  </si>
  <si>
    <t>(в рублях)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</si>
  <si>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</si>
  <si>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</si>
  <si>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</si>
  <si>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</si>
  <si>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</si>
  <si>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</si>
  <si>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</si>
  <si>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</si>
  <si>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</si>
  <si>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Субсидии бюджетам бюджетной системы Российской Федерации (межбюджетные субсидии)</t>
  </si>
  <si>
    <t>III.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</si>
  <si>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</si>
  <si>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</si>
  <si>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</si>
  <si>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>Иные межбюджетные трансферты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</si>
  <si>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</si>
  <si>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</si>
  <si>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5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</si>
  <si>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</si>
  <si>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</si>
  <si>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</si>
  <si>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>Эк.класс.</t>
  </si>
  <si>
    <t>#Н/Д</t>
  </si>
  <si>
    <t>0000000</t>
  </si>
  <si>
    <t xml:space="preserve">      Прочие расходы</t>
  </si>
  <si>
    <t xml:space="preserve"> ИСТОЧНИКИ ФИНАНСИРОВАНИЯ ДЕФИЦИТА БЮДЖЕТА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</si>
  <si>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</si>
  <si>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</si>
  <si>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</si>
  <si>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</si>
  <si>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</si>
  <si>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</si>
  <si>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</si>
  <si>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</si>
  <si>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</si>
  <si>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</si>
  <si>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</si>
  <si>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</si>
  <si>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</si>
  <si>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</si>
  <si>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</si>
  <si>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</si>
  <si>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</si>
  <si>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</si>
  <si>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</si>
  <si>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</si>
  <si>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</si>
  <si>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00001050201130000610</t>
  </si>
  <si>
    <t>Приложение №2</t>
  </si>
  <si>
    <t>Образование</t>
  </si>
  <si>
    <t>Профессиональная подготовка, переподготовка и повышение квалификации</t>
  </si>
  <si>
    <t>01 11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</si>
  <si>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</si>
  <si>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</si>
  <si>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</si>
  <si>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</si>
  <si>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</si>
  <si>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</si>
  <si>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</si>
  <si>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</si>
  <si>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</si>
  <si>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</si>
  <si>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</si>
  <si>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</si>
  <si>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</si>
  <si>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</si>
  <si>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</si>
  <si>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</si>
  <si>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</si>
  <si>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</si>
  <si>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</si>
  <si>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</si>
  <si>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</si>
  <si>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</si>
  <si>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</si>
  <si>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</si>
  <si>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</si>
  <si>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</si>
  <si>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</si>
  <si>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</si>
  <si>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</si>
  <si>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</si>
  <si>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</si>
  <si>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</si>
  <si>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</si>
  <si>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</si>
  <si>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</si>
  <si>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</si>
  <si>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</si>
  <si>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</si>
  <si>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</si>
  <si>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</si>
  <si>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</si>
  <si>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</si>
  <si>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</si>
  <si>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</si>
  <si>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</si>
  <si>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</si>
  <si>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</si>
  <si>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</si>
  <si>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</si>
  <si>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Учреждение: ЖV020 Администрация городского поселения "Город Кременки"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</si>
  <si>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</si>
  <si>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</si>
  <si>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</si>
  <si>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Прочие работы, услуги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</si>
  <si>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</si>
  <si>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</si>
  <si>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</si>
  <si>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</si>
  <si>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</si>
  <si>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</si>
  <si>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Глава местной администрации (исполнительно-распределительного органа муниципального образования)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</si>
  <si>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</si>
  <si>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</si>
  <si>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</si>
  <si>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</si>
  <si>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</si>
  <si>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Реализация мероприятий по взаимодействию с муниципальным районом</t>
  </si>
  <si>
    <t>Реализация мероприятий</t>
  </si>
  <si>
    <t>НАЦИОНАЛЬНАЯ ЭКОНОМИКА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</si>
  <si>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</si>
  <si>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</si>
  <si>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</si>
  <si>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в области земельных отношений</t>
  </si>
  <si>
    <t>ЖИЛИЩНО-КОММУНАЛЬНОЕ ХОЗЯЙСТВО</t>
  </si>
  <si>
    <t>Обеспечение мероприятий по капитальному ремонту многоквартирных домов</t>
  </si>
  <si>
    <t>Мероприятия направленные на развитие водопроводно-канализационного хозяйства г. Кременки</t>
  </si>
  <si>
    <t>Мероприятия, направленные на энергосбережение и повышение энергоэффективности в ГП "Город Кременки"</t>
  </si>
  <si>
    <t>ОБРАЗОВАНИЕ</t>
  </si>
  <si>
    <t>СОЦИАЛЬНАЯ ПОЛИТИКА</t>
  </si>
  <si>
    <t>Организация предоставления дополнительных социальных гарантий отдельным категориям граждан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</si>
  <si>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</si>
  <si>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Перечисления другим бюджетам бюджетной системы Российской Федерации</t>
  </si>
  <si>
    <t>Мероприятия в области социальной политики</t>
  </si>
  <si>
    <t>ФИЗИЧЕСКАЯ КУЛЬТУРА И СПОРТ</t>
  </si>
  <si>
    <t>Мероприятия в области физической культуры и спорта</t>
  </si>
  <si>
    <t>СРЕДСТВА МАССОВОЙ ИНФОРМАЦИИ</t>
  </si>
  <si>
    <t>Поддержка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</si>
  <si>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</si>
  <si>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</si>
  <si>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</si>
  <si>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внутреннего долга</t>
  </si>
  <si>
    <t>Увеличение стоимости основных средств</t>
  </si>
  <si>
    <t>18210102020012100110</t>
  </si>
  <si>
    <t>18210102030012100110</t>
  </si>
  <si>
    <t>00010302000000000000</t>
  </si>
  <si>
    <t>18210501011013000110</t>
  </si>
  <si>
    <t>00020215000000000000</t>
  </si>
  <si>
    <t>00020229000000000000</t>
  </si>
  <si>
    <t>00020235000000000000</t>
  </si>
  <si>
    <t>00020249000000000000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</si>
  <si>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</si>
  <si>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</si>
  <si>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</si>
  <si>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</si>
  <si>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</si>
  <si>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296</t>
  </si>
  <si>
    <t>5100200530</t>
  </si>
  <si>
    <t>831</t>
  </si>
  <si>
    <t>811</t>
  </si>
  <si>
    <t>51005S0250</t>
  </si>
  <si>
    <t>002500</t>
  </si>
  <si>
    <t>1201</t>
  </si>
  <si>
    <t>7800000150</t>
  </si>
  <si>
    <t>291</t>
  </si>
  <si>
    <t>Стимулирование руководителей исполнительно-распределительных органов муниципальных образований</t>
  </si>
  <si>
    <t>Обеспечение финансовой устройчивости муниципальных образований Калужской области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</si>
  <si>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</si>
  <si>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</si>
  <si>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Налоги, пошлины и сборы</t>
  </si>
  <si>
    <t>3.</t>
  </si>
  <si>
    <t>Получение кредитов от кредитных организаций бюджетами городских поселений в валюте Российской Федерации</t>
  </si>
  <si>
    <t>Уменьшение прочих остатков денежных средств бюджетов городских поселений</t>
  </si>
  <si>
    <t>за период с 01.01.2019г. по 31.03.2019г.</t>
  </si>
  <si>
    <t>18210102030014000110</t>
  </si>
  <si>
    <t>18210102050011000110</t>
  </si>
  <si>
    <t>18210102050012100110</t>
  </si>
  <si>
    <t>10010302231010000110</t>
  </si>
  <si>
    <t>10010302241010000110</t>
  </si>
  <si>
    <t>10010302251010000110</t>
  </si>
  <si>
    <t>10010302261010000110</t>
  </si>
  <si>
    <t>18210501012012100110</t>
  </si>
  <si>
    <t>00011300000000000000</t>
  </si>
  <si>
    <t>00011301000000000000</t>
  </si>
  <si>
    <t>00311301995130000130</t>
  </si>
  <si>
    <t>00311406025130000430</t>
  </si>
  <si>
    <t>00320215001130315150</t>
  </si>
  <si>
    <t>00320225555130000150</t>
  </si>
  <si>
    <t>00320229999130266150</t>
  </si>
  <si>
    <t>00320229999130295150</t>
  </si>
  <si>
    <t>00320235118130000150</t>
  </si>
  <si>
    <t>00320245160130001150</t>
  </si>
  <si>
    <t>00320249999130286150</t>
  </si>
  <si>
    <t>00320249999130465150</t>
  </si>
  <si>
    <t>00020700000000000000</t>
  </si>
  <si>
    <t>00320705030130000150</t>
  </si>
  <si>
    <t>Приложение № 1</t>
  </si>
  <si>
    <t>346</t>
  </si>
  <si>
    <t>349</t>
  </si>
  <si>
    <t>266</t>
  </si>
  <si>
    <t>345</t>
  </si>
  <si>
    <t>5100407060</t>
  </si>
  <si>
    <t>297</t>
  </si>
  <si>
    <t>19-365</t>
  </si>
  <si>
    <t>38102S6232</t>
  </si>
  <si>
    <t>862320</t>
  </si>
  <si>
    <t>30001S9110</t>
  </si>
  <si>
    <t>891100</t>
  </si>
  <si>
    <t>246</t>
  </si>
  <si>
    <t>31001L5550</t>
  </si>
  <si>
    <t>264</t>
  </si>
  <si>
    <t>633</t>
  </si>
  <si>
    <t>1400</t>
  </si>
  <si>
    <t>1403</t>
  </si>
  <si>
    <t>228</t>
  </si>
  <si>
    <t>1110200500</t>
  </si>
  <si>
    <t xml:space="preserve">Расходы бюджета МО ГП "Город Кременки" за 1 квартал 2019 года по разделам и подразделам функциональной классификации расходов бюджетов Российской Федерации </t>
  </si>
  <si>
    <t>Исполнено                 за 1 квартал 2019 года</t>
  </si>
  <si>
    <t xml:space="preserve"> МЕЖБЮДЖЕТНЫЕ ТРАНСФЕРТЫ, ПОЛУЧАЕМЫЕ ИЗ РАЙОННОГО БЮДЖЕТА,                                         В 2019 ГОДУ </t>
  </si>
  <si>
    <t>План на 2019 год с уточнением</t>
  </si>
  <si>
    <t>Исполнено                           за 1 квартал 2019 года</t>
  </si>
  <si>
    <t>Субсидии бюджетам городских поселений на реализацию программ формирования современной городской среды</t>
  </si>
  <si>
    <t>Прочие субсидии бюджетам на обеспечение финансовой устойчивости муниципальных образований Калужской области</t>
  </si>
  <si>
    <t>Прочие субсидии бюджетам муниципальных районов на реализацию мероприятий в области земельных отношений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</si>
  <si>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</si>
  <si>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 xml:space="preserve"> 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</si>
  <si>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 xml:space="preserve">МЕЖБЮДЖЕТНЫЕ ТРАНСФЕРТЫ, ПРЕДОСТАВЛЯЕМЫЕ ИЗ БЮДЖЕТА ГОРОДСКОГО ПОСЕЛЕНИЯ "ГОРОД КРЕМЕНКИ" РАЙОННОМУ БЮДЖЕТУ                        В 2019 ГОДУ </t>
  </si>
  <si>
    <t>Исполнено      за 1 квартал 2019 года</t>
  </si>
  <si>
    <t>Приложение № 7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</si>
  <si>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</si>
  <si>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</si>
  <si>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</si>
  <si>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</si>
  <si>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</si>
  <si>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</si>
  <si>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</si>
  <si>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</si>
  <si>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</si>
  <si>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</si>
  <si>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</si>
  <si>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Дотация бюджетам поселений на выравнивание уровня бюджетной обеспеченности за счет средств областного бюджета</t>
  </si>
  <si>
    <t>Субсидии бюджетам за счет средств резервного фонда Президента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</si>
  <si>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</si>
  <si>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</si>
  <si>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>ПРОЧИЕ БЕЗВОЗМЕЗДНЫЕ ПОСТУПЛЕНИЯ</t>
  </si>
  <si>
    <t>Прочие безвозмездные поступления в бюджеты городских поселений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</si>
  <si>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</si>
  <si>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</si>
  <si>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Социальные пособия и компенсации персоналу в денежной форме</t>
  </si>
  <si>
    <t>Увеличение стоимости мягкого инвентаря</t>
  </si>
  <si>
    <t>Управление резерным фондом Администрации ГП "Город Кременки</t>
  </si>
  <si>
    <t>Иные выплаты текущего характера физическим лицам</t>
  </si>
  <si>
    <t>Иные выплаты текущего характера организациям</t>
  </si>
  <si>
    <t>Субсидии бюджетам муниципальных образований Калужской области на реализацию ведомственной целевлй программы "Развитие градостроительства Калужской области" в части разработки землеутроительной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на 2019 год</t>
  </si>
  <si>
    <t>Мероприятия, направленных на энергосбережение и повышение энергоэффективности в Калужской области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</si>
  <si>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</si>
  <si>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Поддержка государственных программ субъектов Российской Федерации и муниципальных программ формирования современной городской среды"</t>
  </si>
  <si>
    <t>Пенсии, пособия, выплачиваемые работодателями, нанимателями бывшим работникам</t>
  </si>
  <si>
    <t>Пособия по социальной помощи населению в денежной форме</t>
  </si>
  <si>
    <t>Безвозмездные перечисления государственным (муниципальным) бюджетным и автономным учреждениям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</si>
  <si>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</si>
  <si>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</si>
  <si>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Учреждение: ЖV021 Муниципальное казенное учреждение культуры "Кременковский Городской Дом Культуры."</t>
  </si>
  <si>
    <t>КУЛЬТУРА, КИНЕМАТОГРАФИЯ</t>
  </si>
  <si>
    <t>Расходы на обеспечение деятельности (оказание услуг) муниципальных учреждений</t>
  </si>
  <si>
    <t>Услуги, работы для целей капитальных вложений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</si>
  <si>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</si>
  <si>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</si>
  <si>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Учреждение: ЖV022 Муниципальное казённое учреждение культуры "Кремёнковская библиотека"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</si>
</sst>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7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0" fontId="3" fillId="0" borderId="1">
      <alignment horizontal="left" vertical="top" wrapText="1"/>
    </xf>
    <xf numFmtId="0" fontId="3" fillId="0" borderId="1">
      <alignment horizontal="center" vertical="top" wrapText="1"/>
    </xf>
    <xf numFmtId="4" fontId="4" fillId="2" borderId="1">
      <alignment horizontal="right" vertical="top" shrinkToFit="1"/>
    </xf>
    <xf numFmtId="10" fontId="4" fillId="2" borderId="1">
      <alignment horizontal="center" vertical="top" shrinkToFit="1"/>
    </xf>
    <xf numFmtId="49" fontId="4" fillId="0" borderId="1">
      <alignment horizontal="left" vertical="top" shrinkToFit="1"/>
    </xf>
    <xf numFmtId="4" fontId="4" fillId="3" borderId="1">
      <alignment horizontal="right" vertical="top" shrinkToFit="1"/>
    </xf>
    <xf numFmtId="10" fontId="4" fillId="3" borderId="1">
      <alignment horizontal="center" vertical="top" shrinkToFit="1"/>
    </xf>
    <xf numFmtId="0" fontId="3" fillId="0" borderId="0"/>
    <xf numFmtId="0" fontId="3" fillId="0" borderId="0">
      <alignment horizontal="left" wrapText="1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10" fontId="4" fillId="2" borderId="1">
      <alignment horizontal="right" vertical="top" shrinkToFit="1"/>
    </xf>
    <xf numFmtId="4" fontId="3" fillId="0" borderId="1">
      <alignment horizontal="right" vertical="top" shrinkToFit="1"/>
    </xf>
    <xf numFmtId="10" fontId="3" fillId="0" borderId="1">
      <alignment horizontal="right" vertical="top" shrinkToFit="1"/>
    </xf>
    <xf numFmtId="0" fontId="8" fillId="0" borderId="0"/>
    <xf numFmtId="0" fontId="13" fillId="0" borderId="2">
      <alignment horizontal="right" vertical="center"/>
    </xf>
    <xf numFmtId="0" fontId="12" fillId="0" borderId="15">
      <alignment horizontal="center" vertical="center" wrapText="1"/>
    </xf>
    <xf numFmtId="0" fontId="12" fillId="0" borderId="1">
      <alignment horizontal="center" vertical="center" wrapText="1"/>
    </xf>
    <xf numFmtId="0" fontId="12" fillId="0" borderId="16">
      <alignment horizontal="center" vertical="center" wrapText="1"/>
    </xf>
    <xf numFmtId="1" fontId="14" fillId="0" borderId="1">
      <alignment horizontal="center" vertical="center" shrinkToFit="1"/>
      <protection locked="0"/>
    </xf>
    <xf numFmtId="4" fontId="14" fillId="0" borderId="1">
      <alignment horizontal="right" vertical="center" shrinkToFit="1"/>
      <protection locked="0"/>
    </xf>
    <xf numFmtId="1" fontId="15" fillId="0" borderId="1">
      <alignment horizontal="center" vertical="center" shrinkToFit="1"/>
    </xf>
    <xf numFmtId="4" fontId="15" fillId="0" borderId="1">
      <alignment horizontal="right" vertical="center" shrinkToFit="1"/>
    </xf>
    <xf numFmtId="0" fontId="14" fillId="0" borderId="0">
      <alignment horizontal="left" vertical="center" wrapText="1"/>
    </xf>
    <xf numFmtId="10" fontId="4" fillId="2" borderId="1">
      <alignment horizontal="center" vertical="top" shrinkToFit="1"/>
    </xf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10" fontId="3" fillId="0" borderId="1">
      <alignment horizontal="right" vertical="top" shrinkToFit="1"/>
    </xf>
    <xf numFmtId="10" fontId="4" fillId="6" borderId="1">
      <alignment horizontal="right" vertical="top" shrinkToFit="1"/>
    </xf>
    <xf numFmtId="0" fontId="3" fillId="0" borderId="0">
      <alignment horizontal="left" wrapText="1"/>
    </xf>
    <xf numFmtId="0" fontId="3" fillId="0" borderId="0">
      <alignment horizontal="right"/>
    </xf>
    <xf numFmtId="0" fontId="4" fillId="0" borderId="1">
      <alignment vertical="top" wrapText="1"/>
    </xf>
    <xf numFmtId="0" fontId="12" fillId="0" borderId="2">
      <alignment vertical="center"/>
    </xf>
    <xf numFmtId="0" fontId="13" fillId="0" borderId="0">
      <alignment horizontal="right" vertical="center"/>
    </xf>
    <xf numFmtId="0" fontId="12" fillId="0" borderId="18">
      <alignment horizontal="center" vertical="center" wrapText="1"/>
    </xf>
    <xf numFmtId="0" fontId="12" fillId="0" borderId="13">
      <alignment horizontal="center" vertical="center" wrapText="1"/>
    </xf>
  </cellStyleXfs>
  <cellXfs count="234">
    <xf numFmtId="0" fontId="0" fillId="0" borderId="0" xfId="0"/>
    <xf numFmtId="0" fontId="5" fillId="4" borderId="0" xfId="0" applyFont="1" applyFill="1" applyAlignment="1">
      <alignment wrapText="1"/>
    </xf>
    <xf numFmtId="0" fontId="6" fillId="0" borderId="0" xfId="0" applyFont="1"/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horizontal="center" wrapText="1"/>
    </xf>
    <xf numFmtId="0" fontId="5" fillId="4" borderId="2" xfId="0" applyFont="1" applyFill="1" applyBorder="1" applyAlignment="1">
      <alignment horizontal="right"/>
    </xf>
    <xf numFmtId="49" fontId="6" fillId="0" borderId="3" xfId="0" applyNumberFormat="1" applyFont="1" applyBorder="1" applyAlignment="1" applyProtection="1">
      <alignment horizontal="center" vertical="center" textRotation="90" wrapText="1"/>
    </xf>
    <xf numFmtId="1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49" fontId="6" fillId="0" borderId="3" xfId="0" applyNumberFormat="1" applyFont="1" applyBorder="1" applyAlignment="1" applyProtection="1">
      <alignment horizontal="center" vertical="top"/>
    </xf>
    <xf numFmtId="4" fontId="6" fillId="0" borderId="3" xfId="0" applyNumberFormat="1" applyFont="1" applyBorder="1" applyAlignment="1" applyProtection="1">
      <alignment horizontal="right" vertical="top"/>
    </xf>
    <xf numFmtId="4" fontId="7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/>
    </xf>
    <xf numFmtId="4" fontId="6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 wrapText="1"/>
    </xf>
    <xf numFmtId="4" fontId="6" fillId="0" borderId="3" xfId="1" applyNumberFormat="1" applyFont="1" applyBorder="1" applyAlignment="1" applyProtection="1">
      <alignment horizontal="right" vertical="top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/>
    <xf numFmtId="0" fontId="6" fillId="0" borderId="3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4" fontId="7" fillId="0" borderId="9" xfId="0" applyNumberFormat="1" applyFont="1" applyBorder="1"/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" fontId="6" fillId="0" borderId="9" xfId="0" applyNumberFormat="1" applyFont="1" applyBorder="1"/>
    <xf numFmtId="4" fontId="7" fillId="0" borderId="3" xfId="1" applyNumberFormat="1" applyFont="1" applyBorder="1" applyAlignment="1" applyProtection="1">
      <alignment horizontal="right" vertical="top"/>
    </xf>
    <xf numFmtId="0" fontId="5" fillId="5" borderId="0" xfId="0" applyFont="1" applyFill="1"/>
    <xf numFmtId="0" fontId="6" fillId="5" borderId="0" xfId="0" applyFont="1" applyFill="1"/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horizontal="center" vertical="top" shrinkToFit="1"/>
    </xf>
    <xf numFmtId="4" fontId="11" fillId="5" borderId="3" xfId="0" applyNumberFormat="1" applyFont="1" applyFill="1" applyBorder="1" applyAlignment="1">
      <alignment horizontal="right" vertical="top" shrinkToFit="1"/>
    </xf>
    <xf numFmtId="4" fontId="11" fillId="5" borderId="14" xfId="0" applyNumberFormat="1" applyFont="1" applyFill="1" applyBorder="1" applyAlignment="1">
      <alignment horizontal="right" vertical="top" shrinkToFit="1"/>
    </xf>
    <xf numFmtId="10" fontId="11" fillId="5" borderId="1" xfId="0" applyNumberFormat="1" applyFont="1" applyFill="1" applyBorder="1" applyAlignment="1">
      <alignment horizontal="right" vertical="top" shrinkToFit="1"/>
    </xf>
    <xf numFmtId="4" fontId="11" fillId="5" borderId="1" xfId="0" applyNumberFormat="1" applyFont="1" applyFill="1" applyBorder="1" applyAlignment="1">
      <alignment horizontal="right" vertical="top" shrinkToFit="1"/>
    </xf>
    <xf numFmtId="4" fontId="5" fillId="5" borderId="3" xfId="0" applyNumberFormat="1" applyFont="1" applyFill="1" applyBorder="1" applyAlignment="1">
      <alignment horizontal="right" vertical="top" shrinkToFit="1"/>
    </xf>
    <xf numFmtId="4" fontId="5" fillId="5" borderId="14" xfId="0" applyNumberFormat="1" applyFont="1" applyFill="1" applyBorder="1" applyAlignment="1">
      <alignment horizontal="right" vertical="top" shrinkToFit="1"/>
    </xf>
    <xf numFmtId="10" fontId="5" fillId="5" borderId="1" xfId="0" applyNumberFormat="1" applyFont="1" applyFill="1" applyBorder="1" applyAlignment="1">
      <alignment horizontal="right" vertical="top" shrinkToFit="1"/>
    </xf>
    <xf numFmtId="4" fontId="5" fillId="5" borderId="1" xfId="0" applyNumberFormat="1" applyFont="1" applyFill="1" applyBorder="1" applyAlignment="1">
      <alignment horizontal="right" vertical="top" shrinkToFit="1"/>
    </xf>
    <xf numFmtId="0" fontId="5" fillId="5" borderId="0" xfId="0" applyFont="1" applyFill="1" applyAlignment="1">
      <alignment horizontal="left" wrapText="1"/>
    </xf>
    <xf numFmtId="0" fontId="5" fillId="5" borderId="3" xfId="26" applyNumberFormat="1" applyFont="1" applyFill="1" applyBorder="1" applyAlignment="1" applyProtection="1">
      <alignment horizontal="left" vertical="top" wrapText="1"/>
    </xf>
    <xf numFmtId="4" fontId="6" fillId="0" borderId="0" xfId="0" applyNumberFormat="1" applyFont="1"/>
    <xf numFmtId="4" fontId="4" fillId="5" borderId="1" xfId="12" applyFill="1" applyAlignment="1" applyProtection="1">
      <alignment horizontal="left" vertical="center" wrapText="1" indent="1"/>
    </xf>
    <xf numFmtId="1" fontId="15" fillId="5" borderId="1" xfId="29" applyNumberFormat="1" applyFill="1" applyProtection="1">
      <alignment horizontal="center" vertical="center" shrinkToFit="1"/>
    </xf>
    <xf numFmtId="0" fontId="5" fillId="5" borderId="0" xfId="0" applyFont="1" applyFill="1" applyAlignment="1">
      <alignment wrapText="1"/>
    </xf>
    <xf numFmtId="0" fontId="11" fillId="0" borderId="0" xfId="3" applyNumberFormat="1" applyFont="1" applyAlignment="1" applyProtection="1"/>
    <xf numFmtId="0" fontId="5" fillId="0" borderId="1" xfId="36" applyNumberFormat="1" applyFont="1" applyAlignment="1" applyProtection="1">
      <alignment horizontal="center" wrapText="1"/>
    </xf>
    <xf numFmtId="0" fontId="16" fillId="0" borderId="0" xfId="0" applyFont="1" applyProtection="1">
      <protection locked="0"/>
    </xf>
    <xf numFmtId="0" fontId="5" fillId="0" borderId="11" xfId="26" applyNumberFormat="1" applyFont="1" applyBorder="1" applyAlignment="1" applyProtection="1">
      <alignment horizontal="center"/>
    </xf>
    <xf numFmtId="0" fontId="11" fillId="2" borderId="3" xfId="9" applyNumberFormat="1" applyFont="1" applyBorder="1" applyAlignment="1" applyProtection="1">
      <alignment horizontal="center" vertical="center" wrapText="1"/>
    </xf>
    <xf numFmtId="0" fontId="5" fillId="0" borderId="3" xfId="21" applyNumberFormat="1" applyFont="1" applyBorder="1" applyAlignment="1" applyProtection="1">
      <alignment horizontal="center" vertical="center" wrapText="1"/>
    </xf>
    <xf numFmtId="1" fontId="11" fillId="0" borderId="3" xfId="2" applyNumberFormat="1" applyFont="1" applyBorder="1" applyAlignment="1" applyProtection="1">
      <alignment horizontal="center" vertical="top" shrinkToFit="1"/>
    </xf>
    <xf numFmtId="0" fontId="5" fillId="0" borderId="3" xfId="29" applyNumberFormat="1" applyFont="1" applyBorder="1" applyAlignment="1" applyProtection="1">
      <alignment horizontal="left" vertical="top" wrapText="1"/>
    </xf>
    <xf numFmtId="49" fontId="5" fillId="0" borderId="3" xfId="37" applyNumberFormat="1" applyFont="1" applyBorder="1" applyAlignment="1" applyProtection="1">
      <alignment horizontal="center" vertical="top" shrinkToFit="1"/>
    </xf>
    <xf numFmtId="4" fontId="5" fillId="0" borderId="3" xfId="38" applyNumberFormat="1" applyFont="1" applyBorder="1" applyAlignment="1" applyProtection="1">
      <alignment horizontal="right" vertical="top" shrinkToFit="1"/>
    </xf>
    <xf numFmtId="10" fontId="5" fillId="0" borderId="3" xfId="39" applyNumberFormat="1" applyFont="1" applyBorder="1" applyAlignment="1" applyProtection="1">
      <alignment horizontal="center" vertical="top" shrinkToFit="1"/>
    </xf>
    <xf numFmtId="1" fontId="11" fillId="3" borderId="3" xfId="13" applyNumberFormat="1" applyFont="1" applyBorder="1" applyAlignment="1" applyProtection="1">
      <alignment horizontal="left" vertical="top" shrinkToFit="1"/>
    </xf>
    <xf numFmtId="4" fontId="5" fillId="0" borderId="3" xfId="31" applyNumberFormat="1" applyFont="1" applyBorder="1" applyAlignment="1" applyProtection="1">
      <alignment horizontal="right" vertical="top" shrinkToFit="1"/>
    </xf>
    <xf numFmtId="10" fontId="11" fillId="2" borderId="3" xfId="19" applyNumberFormat="1" applyFont="1" applyBorder="1" applyAlignment="1" applyProtection="1">
      <alignment horizontal="center" vertical="top" shrinkToFit="1"/>
    </xf>
    <xf numFmtId="0" fontId="5" fillId="0" borderId="14" xfId="36" applyNumberFormat="1" applyFont="1" applyBorder="1" applyAlignment="1" applyProtection="1">
      <alignment horizontal="center" wrapText="1"/>
    </xf>
    <xf numFmtId="0" fontId="5" fillId="0" borderId="10" xfId="26" applyNumberFormat="1" applyFont="1" applyBorder="1" applyAlignment="1" applyProtection="1">
      <alignment horizontal="center"/>
    </xf>
    <xf numFmtId="0" fontId="5" fillId="0" borderId="0" xfId="3" applyNumberFormat="1" applyFont="1" applyAlignment="1" applyProtection="1"/>
    <xf numFmtId="0" fontId="5" fillId="0" borderId="3" xfId="45" applyNumberFormat="1" applyFont="1" applyBorder="1" applyAlignment="1" applyProtection="1">
      <alignment horizontal="center" vertical="center" wrapText="1"/>
    </xf>
    <xf numFmtId="0" fontId="5" fillId="0" borderId="3" xfId="47" applyNumberFormat="1" applyFont="1" applyBorder="1" applyProtection="1">
      <alignment vertical="top" wrapText="1"/>
    </xf>
    <xf numFmtId="1" fontId="5" fillId="0" borderId="3" xfId="16" applyNumberFormat="1" applyFont="1" applyBorder="1" applyAlignment="1" applyProtection="1">
      <alignment horizontal="center" vertical="top" shrinkToFit="1"/>
    </xf>
    <xf numFmtId="4" fontId="5" fillId="2" borderId="3" xfId="42" applyNumberFormat="1" applyFont="1" applyBorder="1" applyProtection="1">
      <alignment horizontal="right" vertical="top" shrinkToFit="1"/>
    </xf>
    <xf numFmtId="4" fontId="5" fillId="2" borderId="3" xfId="9" applyNumberFormat="1" applyFont="1" applyBorder="1" applyProtection="1">
      <alignment horizontal="right" vertical="top" shrinkToFit="1"/>
    </xf>
    <xf numFmtId="4" fontId="5" fillId="2" borderId="3" xfId="10" applyNumberFormat="1" applyFont="1" applyBorder="1" applyAlignment="1" applyProtection="1">
      <alignment horizontal="right" vertical="top" shrinkToFit="1"/>
    </xf>
    <xf numFmtId="0" fontId="6" fillId="5" borderId="3" xfId="0" applyNumberFormat="1" applyFont="1" applyFill="1" applyBorder="1" applyAlignment="1">
      <alignment vertical="center" wrapText="1"/>
    </xf>
    <xf numFmtId="4" fontId="6" fillId="5" borderId="3" xfId="0" applyNumberFormat="1" applyFont="1" applyFill="1" applyBorder="1"/>
    <xf numFmtId="0" fontId="5" fillId="5" borderId="0" xfId="48" applyNumberFormat="1" applyFont="1" applyFill="1" applyBorder="1" applyProtection="1">
      <alignment vertical="center"/>
    </xf>
    <xf numFmtId="0" fontId="5" fillId="5" borderId="0" xfId="3" applyNumberFormat="1" applyFont="1" applyFill="1" applyAlignment="1" applyProtection="1">
      <alignment vertical="center"/>
    </xf>
    <xf numFmtId="0" fontId="5" fillId="5" borderId="0" xfId="49" applyNumberFormat="1" applyFont="1" applyFill="1" applyProtection="1">
      <alignment horizontal="right" vertical="center"/>
    </xf>
    <xf numFmtId="0" fontId="0" fillId="5" borderId="0" xfId="0" applyFill="1" applyProtection="1">
      <protection locked="0"/>
    </xf>
    <xf numFmtId="0" fontId="5" fillId="5" borderId="3" xfId="16" applyNumberFormat="1" applyFont="1" applyFill="1" applyBorder="1" applyAlignment="1" applyProtection="1">
      <alignment horizontal="center" vertical="center" wrapText="1"/>
    </xf>
    <xf numFmtId="0" fontId="5" fillId="5" borderId="3" xfId="11" applyNumberFormat="1" applyFont="1" applyFill="1" applyBorder="1" applyAlignment="1" applyProtection="1">
      <alignment horizontal="center" vertical="center" wrapText="1"/>
    </xf>
    <xf numFmtId="49" fontId="5" fillId="5" borderId="3" xfId="17" applyNumberFormat="1" applyFont="1" applyFill="1" applyBorder="1" applyAlignment="1" applyProtection="1">
      <alignment vertical="center" wrapText="1"/>
    </xf>
    <xf numFmtId="1" fontId="5" fillId="5" borderId="3" xfId="12" applyNumberFormat="1" applyFont="1" applyFill="1" applyBorder="1" applyAlignment="1" applyProtection="1">
      <alignment horizontal="center" vertical="center" shrinkToFit="1"/>
    </xf>
    <xf numFmtId="1" fontId="5" fillId="5" borderId="3" xfId="7" applyNumberFormat="1" applyFont="1" applyFill="1" applyBorder="1" applyAlignment="1" applyProtection="1">
      <alignment horizontal="center" vertical="center" shrinkToFit="1"/>
    </xf>
    <xf numFmtId="4" fontId="5" fillId="5" borderId="3" xfId="27" applyNumberFormat="1" applyFont="1" applyFill="1" applyBorder="1" applyAlignment="1" applyProtection="1">
      <alignment horizontal="right" vertical="center" shrinkToFit="1"/>
    </xf>
    <xf numFmtId="4" fontId="5" fillId="5" borderId="3" xfId="35" applyNumberFormat="1" applyFont="1" applyFill="1" applyBorder="1" applyAlignment="1" applyProtection="1">
      <alignment horizontal="right" vertical="center" shrinkToFit="1"/>
    </xf>
    <xf numFmtId="49" fontId="17" fillId="5" borderId="3" xfId="6" applyNumberFormat="1" applyFont="1" applyFill="1" applyBorder="1" applyAlignment="1" applyProtection="1">
      <alignment horizontal="left" vertical="center" wrapText="1" indent="1"/>
    </xf>
    <xf numFmtId="1" fontId="17" fillId="5" borderId="3" xfId="13" applyNumberFormat="1" applyFont="1" applyFill="1" applyBorder="1" applyAlignment="1" applyProtection="1">
      <alignment horizontal="center" vertical="center" shrinkToFit="1"/>
    </xf>
    <xf numFmtId="1" fontId="5" fillId="5" borderId="3" xfId="9" applyNumberFormat="1" applyFont="1" applyFill="1" applyBorder="1" applyAlignment="1" applyProtection="1">
      <alignment horizontal="center" vertical="center" shrinkToFit="1"/>
    </xf>
    <xf numFmtId="4" fontId="5" fillId="5" borderId="3" xfId="32" applyNumberFormat="1" applyFont="1" applyFill="1" applyBorder="1" applyAlignment="1" applyProtection="1">
      <alignment horizontal="right" vertical="center" shrinkToFit="1"/>
    </xf>
    <xf numFmtId="4" fontId="5" fillId="5" borderId="3" xfId="46" applyNumberFormat="1" applyFont="1" applyFill="1" applyBorder="1" applyAlignment="1" applyProtection="1">
      <alignment horizontal="right" vertical="center" shrinkToFit="1"/>
    </xf>
    <xf numFmtId="0" fontId="3" fillId="5" borderId="0" xfId="14" applyNumberFormat="1" applyFill="1" applyAlignment="1" applyProtection="1">
      <alignment vertical="center"/>
    </xf>
    <xf numFmtId="0" fontId="16" fillId="0" borderId="0" xfId="0" applyFont="1" applyAlignment="1" applyProtection="1">
      <alignment horizontal="right"/>
      <protection locked="0"/>
    </xf>
    <xf numFmtId="0" fontId="11" fillId="0" borderId="3" xfId="11" applyNumberFormat="1" applyFont="1" applyBorder="1" applyAlignment="1" applyProtection="1">
      <alignment horizontal="center" vertical="center" wrapText="1"/>
    </xf>
    <xf numFmtId="49" fontId="11" fillId="0" borderId="3" xfId="11" applyFont="1" applyBorder="1" applyAlignment="1">
      <alignment horizontal="center" vertical="center" wrapText="1"/>
    </xf>
    <xf numFmtId="1" fontId="11" fillId="5" borderId="19" xfId="12" applyNumberFormat="1" applyFont="1" applyFill="1" applyBorder="1" applyAlignment="1" applyProtection="1">
      <alignment horizontal="left" vertical="top" shrinkToFit="1"/>
    </xf>
    <xf numFmtId="1" fontId="11" fillId="5" borderId="20" xfId="12" applyNumberFormat="1" applyFont="1" applyFill="1" applyBorder="1" applyAlignment="1" applyProtection="1">
      <alignment horizontal="left" vertical="top" shrinkToFit="1"/>
    </xf>
    <xf numFmtId="1" fontId="11" fillId="5" borderId="21" xfId="12" applyNumberFormat="1" applyFont="1" applyFill="1" applyBorder="1" applyAlignment="1" applyProtection="1">
      <alignment horizontal="left" vertical="top" shrinkToFit="1"/>
    </xf>
    <xf numFmtId="0" fontId="11" fillId="0" borderId="0" xfId="36" applyNumberFormat="1" applyFont="1" applyBorder="1" applyAlignment="1" applyProtection="1">
      <alignment horizontal="center" wrapText="1"/>
    </xf>
    <xf numFmtId="0" fontId="11" fillId="0" borderId="0" xfId="36" applyFont="1" applyBorder="1" applyAlignment="1">
      <alignment horizontal="center" wrapText="1"/>
    </xf>
    <xf numFmtId="0" fontId="5" fillId="0" borderId="0" xfId="26" applyNumberFormat="1" applyFont="1" applyBorder="1" applyAlignment="1" applyProtection="1">
      <alignment horizontal="center"/>
    </xf>
    <xf numFmtId="0" fontId="5" fillId="0" borderId="0" xfId="26" applyFont="1" applyBorder="1" applyAlignment="1">
      <alignment horizontal="center"/>
    </xf>
    <xf numFmtId="0" fontId="5" fillId="0" borderId="17" xfId="27" applyNumberFormat="1" applyFont="1" applyBorder="1" applyAlignment="1" applyProtection="1">
      <alignment horizontal="right"/>
    </xf>
    <xf numFmtId="1" fontId="5" fillId="0" borderId="17" xfId="27" applyFont="1" applyBorder="1" applyAlignment="1" applyProtection="1">
      <alignment horizontal="right"/>
    </xf>
    <xf numFmtId="1" fontId="5" fillId="0" borderId="3" xfId="27" applyFont="1" applyBorder="1" applyAlignment="1" applyProtection="1">
      <alignment horizontal="right"/>
    </xf>
    <xf numFmtId="0" fontId="5" fillId="0" borderId="3" xfId="15" applyNumberFormat="1" applyFont="1" applyBorder="1" applyAlignment="1" applyProtection="1">
      <alignment horizontal="center" vertical="center" wrapText="1"/>
    </xf>
    <xf numFmtId="0" fontId="5" fillId="0" borderId="3" xfId="15" applyFont="1" applyBorder="1" applyAlignment="1">
      <alignment horizontal="center" vertical="center" wrapText="1"/>
    </xf>
    <xf numFmtId="0" fontId="5" fillId="0" borderId="3" xfId="4" applyNumberFormat="1" applyFont="1" applyBorder="1" applyAlignment="1" applyProtection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3" xfId="5" applyNumberFormat="1" applyFont="1" applyBorder="1" applyProtection="1">
      <alignment horizontal="center" vertical="center" wrapText="1"/>
    </xf>
    <xf numFmtId="0" fontId="5" fillId="0" borderId="3" xfId="5" applyFont="1" applyBorder="1">
      <alignment horizontal="center" vertical="center" wrapText="1"/>
    </xf>
    <xf numFmtId="0" fontId="5" fillId="0" borderId="3" xfId="8" applyNumberFormat="1" applyFont="1" applyBorder="1" applyAlignment="1" applyProtection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3" xfId="18" applyNumberFormat="1" applyFont="1" applyBorder="1" applyAlignment="1" applyProtection="1">
      <alignment horizontal="center" vertical="center" wrapText="1"/>
    </xf>
    <xf numFmtId="49" fontId="5" fillId="0" borderId="3" xfId="18" applyFont="1" applyBorder="1" applyAlignment="1">
      <alignment horizontal="center" vertical="center" wrapText="1"/>
    </xf>
    <xf numFmtId="0" fontId="5" fillId="0" borderId="3" xfId="20" applyNumberFormat="1" applyFont="1" applyBorder="1" applyAlignment="1" applyProtection="1">
      <alignment horizontal="center" vertical="center" wrapText="1"/>
    </xf>
    <xf numFmtId="4" fontId="5" fillId="0" borderId="3" xfId="20" applyFont="1" applyBorder="1" applyAlignment="1">
      <alignment horizontal="center" vertical="center" wrapText="1"/>
    </xf>
    <xf numFmtId="0" fontId="5" fillId="0" borderId="3" xfId="21" applyNumberFormat="1" applyFont="1" applyBorder="1" applyAlignment="1" applyProtection="1">
      <alignment horizontal="center" vertical="center" wrapText="1"/>
    </xf>
    <xf numFmtId="10" fontId="5" fillId="0" borderId="3" xfId="21" applyFont="1" applyBorder="1" applyAlignment="1">
      <alignment horizontal="center" vertical="center" wrapText="1"/>
    </xf>
    <xf numFmtId="0" fontId="5" fillId="0" borderId="3" xfId="31" applyNumberFormat="1" applyFont="1" applyBorder="1" applyAlignment="1" applyProtection="1">
      <alignment horizontal="left"/>
    </xf>
    <xf numFmtId="0" fontId="5" fillId="0" borderId="3" xfId="31" applyFont="1" applyBorder="1" applyAlignment="1">
      <alignment horizontal="left"/>
    </xf>
    <xf numFmtId="0" fontId="5" fillId="0" borderId="3" xfId="45" applyNumberFormat="1" applyFont="1" applyBorder="1" applyAlignment="1" applyProtection="1">
      <alignment horizontal="center" vertical="center" wrapText="1"/>
    </xf>
    <xf numFmtId="0" fontId="5" fillId="0" borderId="3" xfId="45" applyFont="1" applyBorder="1" applyAlignment="1">
      <alignment horizontal="center" vertical="center" wrapText="1"/>
    </xf>
    <xf numFmtId="0" fontId="5" fillId="0" borderId="3" xfId="17" applyNumberFormat="1" applyFont="1" applyBorder="1" applyProtection="1">
      <alignment horizontal="center" vertical="center" wrapText="1"/>
    </xf>
    <xf numFmtId="0" fontId="5" fillId="0" borderId="3" xfId="17" applyFont="1" applyBorder="1">
      <alignment horizontal="center" vertical="center" wrapText="1"/>
    </xf>
    <xf numFmtId="0" fontId="5" fillId="0" borderId="3" xfId="6" applyNumberFormat="1" applyFont="1" applyBorder="1" applyAlignment="1" applyProtection="1">
      <alignment horizontal="center" vertical="center" wrapText="1"/>
    </xf>
    <xf numFmtId="49" fontId="5" fillId="0" borderId="3" xfId="6" applyFont="1" applyBorder="1" applyAlignment="1">
      <alignment horizontal="center" vertical="center" wrapText="1"/>
    </xf>
    <xf numFmtId="0" fontId="5" fillId="0" borderId="3" xfId="11" applyNumberFormat="1" applyFont="1" applyBorder="1" applyAlignment="1" applyProtection="1">
      <alignment horizontal="center" vertical="center" wrapText="1"/>
    </xf>
    <xf numFmtId="49" fontId="5" fillId="0" borderId="3" xfId="11" applyFont="1" applyBorder="1" applyAlignment="1">
      <alignment horizontal="center" vertical="center" wrapText="1"/>
    </xf>
    <xf numFmtId="0" fontId="5" fillId="3" borderId="3" xfId="12" applyNumberFormat="1" applyFont="1" applyBorder="1" applyAlignment="1" applyProtection="1">
      <alignment horizontal="center" vertical="center" wrapText="1"/>
    </xf>
    <xf numFmtId="4" fontId="5" fillId="3" borderId="3" xfId="12" applyFont="1" applyBorder="1" applyAlignment="1">
      <alignment horizontal="center" vertical="center" wrapText="1"/>
    </xf>
    <xf numFmtId="0" fontId="5" fillId="3" borderId="3" xfId="13" applyNumberFormat="1" applyFont="1" applyBorder="1" applyAlignment="1" applyProtection="1">
      <alignment horizontal="center" vertical="center" wrapText="1"/>
    </xf>
    <xf numFmtId="10" fontId="5" fillId="3" borderId="3" xfId="13" applyFont="1" applyBorder="1" applyAlignment="1">
      <alignment horizontal="center" vertical="center" wrapText="1"/>
    </xf>
    <xf numFmtId="0" fontId="5" fillId="0" borderId="3" xfId="14" applyNumberFormat="1" applyFont="1" applyBorder="1" applyAlignment="1" applyProtection="1">
      <alignment horizontal="center" vertical="center" wrapText="1"/>
    </xf>
    <xf numFmtId="0" fontId="5" fillId="0" borderId="3" xfId="14" applyFont="1" applyBorder="1" applyAlignment="1">
      <alignment horizontal="center" vertical="center" wrapText="1"/>
    </xf>
    <xf numFmtId="0" fontId="5" fillId="0" borderId="3" xfId="7" applyNumberFormat="1" applyFont="1" applyBorder="1" applyAlignment="1" applyProtection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49" fontId="6" fillId="0" borderId="3" xfId="22" applyNumberFormat="1" applyFont="1" applyBorder="1" applyAlignment="1" applyProtection="1">
      <alignment horizontal="left" vertical="top" wrapText="1"/>
    </xf>
    <xf numFmtId="0" fontId="6" fillId="0" borderId="3" xfId="22" applyFont="1" applyBorder="1" applyAlignment="1">
      <alignment horizontal="left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0" fontId="5" fillId="4" borderId="0" xfId="0" applyFont="1" applyFill="1" applyAlignment="1">
      <alignment horizontal="right" wrapText="1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wrapText="1"/>
    </xf>
    <xf numFmtId="0" fontId="5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49" fontId="5" fillId="5" borderId="0" xfId="17" applyNumberFormat="1" applyFont="1" applyFill="1" applyBorder="1" applyAlignment="1" applyProtection="1">
      <alignment horizontal="right" vertical="center" wrapText="1"/>
    </xf>
    <xf numFmtId="0" fontId="11" fillId="0" borderId="0" xfId="34" applyNumberFormat="1" applyFont="1" applyAlignment="1" applyProtection="1">
      <alignment horizontal="center" vertical="center" wrapText="1"/>
    </xf>
    <xf numFmtId="0" fontId="11" fillId="0" borderId="0" xfId="34" applyFont="1" applyAlignment="1">
      <alignment horizontal="center" vertical="center" wrapText="1"/>
    </xf>
    <xf numFmtId="0" fontId="5" fillId="5" borderId="3" xfId="50" applyNumberFormat="1" applyFont="1" applyFill="1" applyBorder="1" applyProtection="1">
      <alignment horizontal="center" vertical="center" wrapText="1"/>
    </xf>
    <xf numFmtId="0" fontId="5" fillId="5" borderId="3" xfId="50" applyFont="1" applyFill="1" applyBorder="1">
      <alignment horizontal="center" vertical="center" wrapText="1"/>
    </xf>
    <xf numFmtId="0" fontId="5" fillId="5" borderId="3" xfId="51" applyNumberFormat="1" applyFont="1" applyFill="1" applyBorder="1" applyProtection="1">
      <alignment horizontal="center" vertical="center" wrapText="1"/>
    </xf>
    <xf numFmtId="0" fontId="5" fillId="5" borderId="3" xfId="51" applyFont="1" applyFill="1" applyBorder="1">
      <alignment horizontal="center" vertical="center" wrapText="1"/>
    </xf>
    <xf numFmtId="0" fontId="5" fillId="5" borderId="3" xfId="16" applyNumberFormat="1" applyFont="1" applyFill="1" applyBorder="1" applyAlignment="1" applyProtection="1">
      <alignment horizontal="center" vertical="center" wrapText="1"/>
    </xf>
    <xf numFmtId="0" fontId="5" fillId="5" borderId="3" xfId="16" applyFont="1" applyFill="1" applyBorder="1" applyAlignment="1">
      <alignment horizontal="center" vertical="center" wrapText="1"/>
    </xf>
    <xf numFmtId="0" fontId="6" fillId="0" borderId="3" xfId="47" applyNumberFormat="1" applyFont="1" applyBorder="1" applyProtection="1">
      <alignment vertical="top" wrapText="1"/>
    </xf>
    <xf numFmtId="0" fontId="16" fillId="5" borderId="0" xfId="0" applyFont="1" applyFill="1" applyProtection="1">
      <protection locked="0"/>
    </xf>
    <xf numFmtId="0" fontId="16" fillId="5" borderId="0" xfId="0" applyFont="1" applyFill="1" applyAlignment="1" applyProtection="1">
      <alignment horizontal="right"/>
      <protection locked="0"/>
    </xf>
    <xf numFmtId="0" fontId="5" fillId="5" borderId="3" xfId="36" applyNumberFormat="1" applyFont="1" applyFill="1" applyBorder="1" applyProtection="1">
      <alignment horizontal="center" vertical="center" wrapText="1"/>
    </xf>
    <xf numFmtId="0" fontId="5" fillId="5" borderId="3" xfId="26" applyNumberFormat="1" applyFont="1" applyFill="1" applyBorder="1" applyProtection="1">
      <alignment horizontal="center" vertical="center" wrapText="1"/>
    </xf>
    <xf numFmtId="0" fontId="5" fillId="5" borderId="3" xfId="27" applyNumberFormat="1" applyFont="1" applyFill="1" applyBorder="1" applyAlignment="1" applyProtection="1">
      <alignment horizontal="center" vertical="center" wrapText="1"/>
    </xf>
    <xf numFmtId="0" fontId="5" fillId="5" borderId="3" xfId="32" applyNumberFormat="1" applyFont="1" applyFill="1" applyBorder="1" applyAlignment="1" applyProtection="1">
      <alignment horizontal="center" vertical="center" wrapText="1"/>
    </xf>
    <xf numFmtId="0" fontId="17" fillId="5" borderId="3" xfId="29" applyNumberFormat="1" applyFont="1" applyFill="1" applyBorder="1" applyAlignment="1" applyProtection="1">
      <alignment horizontal="center" vertical="center" wrapText="1"/>
    </xf>
    <xf numFmtId="0" fontId="5" fillId="5" borderId="3" xfId="37" applyNumberFormat="1" applyFont="1" applyFill="1" applyBorder="1" applyProtection="1">
      <alignment horizontal="center" vertical="center" wrapText="1"/>
    </xf>
    <xf numFmtId="0" fontId="5" fillId="5" borderId="3" xfId="38" applyNumberFormat="1" applyFont="1" applyFill="1" applyBorder="1" applyProtection="1">
      <alignment horizontal="center" vertical="center" wrapText="1"/>
    </xf>
    <xf numFmtId="0" fontId="5" fillId="5" borderId="3" xfId="39" applyNumberFormat="1" applyFont="1" applyFill="1" applyBorder="1" applyProtection="1">
      <alignment horizontal="center" vertical="center" wrapText="1"/>
    </xf>
    <xf numFmtId="0" fontId="5" fillId="5" borderId="3" xfId="28" applyNumberFormat="1" applyFont="1" applyFill="1" applyBorder="1" applyAlignment="1" applyProtection="1">
      <alignment horizontal="center" vertical="center" wrapText="1"/>
    </xf>
    <xf numFmtId="0" fontId="17" fillId="5" borderId="3" xfId="30" applyNumberFormat="1" applyFont="1" applyFill="1" applyBorder="1" applyAlignment="1" applyProtection="1">
      <alignment horizontal="center" vertical="center" wrapText="1"/>
    </xf>
    <xf numFmtId="0" fontId="5" fillId="5" borderId="3" xfId="45" applyNumberFormat="1" applyFont="1" applyFill="1" applyBorder="1" applyAlignment="1" applyProtection="1">
      <alignment horizontal="center" vertical="center" wrapText="1"/>
    </xf>
    <xf numFmtId="0" fontId="5" fillId="5" borderId="3" xfId="45" applyNumberFormat="1" applyFont="1" applyFill="1" applyBorder="1" applyAlignment="1" applyProtection="1">
      <alignment horizontal="center" vertical="center" wrapText="1"/>
    </xf>
    <xf numFmtId="0" fontId="5" fillId="5" borderId="3" xfId="36" applyFont="1" applyFill="1" applyBorder="1">
      <alignment horizontal="center" vertical="center" wrapText="1"/>
    </xf>
    <xf numFmtId="0" fontId="5" fillId="5" borderId="3" xfId="26" applyFont="1" applyFill="1" applyBorder="1">
      <alignment horizontal="center" vertical="center" wrapText="1"/>
    </xf>
    <xf numFmtId="1" fontId="5" fillId="5" borderId="3" xfId="27" applyFont="1" applyFill="1" applyBorder="1" applyAlignment="1" applyProtection="1">
      <alignment horizontal="center" vertical="center" wrapText="1"/>
    </xf>
    <xf numFmtId="10" fontId="5" fillId="5" borderId="3" xfId="32" applyFont="1" applyFill="1" applyBorder="1" applyAlignment="1">
      <alignment horizontal="center" vertical="center" wrapText="1"/>
    </xf>
    <xf numFmtId="1" fontId="17" fillId="5" borderId="3" xfId="29" applyFont="1" applyFill="1" applyBorder="1" applyAlignment="1">
      <alignment horizontal="center" vertical="center" wrapText="1"/>
    </xf>
    <xf numFmtId="0" fontId="5" fillId="5" borderId="3" xfId="37" applyFont="1" applyFill="1" applyBorder="1">
      <alignment horizontal="center" vertical="center" wrapText="1"/>
    </xf>
    <xf numFmtId="0" fontId="5" fillId="5" borderId="3" xfId="38" applyFont="1" applyFill="1" applyBorder="1">
      <alignment horizontal="center" vertical="center" wrapText="1"/>
    </xf>
    <xf numFmtId="0" fontId="5" fillId="5" borderId="3" xfId="39" applyFont="1" applyFill="1" applyBorder="1">
      <alignment horizontal="center" vertical="center" wrapText="1"/>
    </xf>
    <xf numFmtId="4" fontId="5" fillId="5" borderId="3" xfId="28" applyFont="1" applyFill="1" applyBorder="1" applyAlignment="1" applyProtection="1">
      <alignment horizontal="center" vertical="center" wrapText="1"/>
    </xf>
    <xf numFmtId="4" fontId="17" fillId="5" borderId="3" xfId="30" applyFont="1" applyFill="1" applyBorder="1" applyAlignment="1">
      <alignment horizontal="center" vertical="center" wrapText="1"/>
    </xf>
    <xf numFmtId="0" fontId="5" fillId="5" borderId="3" xfId="45" applyFont="1" applyFill="1" applyBorder="1" applyAlignment="1">
      <alignment horizontal="center" vertical="center" wrapText="1"/>
    </xf>
    <xf numFmtId="4" fontId="5" fillId="5" borderId="3" xfId="42" applyNumberFormat="1" applyFont="1" applyFill="1" applyBorder="1" applyProtection="1">
      <alignment horizontal="right" vertical="top" shrinkToFit="1"/>
    </xf>
    <xf numFmtId="4" fontId="5" fillId="5" borderId="3" xfId="9" applyNumberFormat="1" applyFont="1" applyFill="1" applyBorder="1" applyProtection="1">
      <alignment horizontal="right" vertical="top" shrinkToFit="1"/>
    </xf>
    <xf numFmtId="4" fontId="5" fillId="5" borderId="3" xfId="10" applyNumberFormat="1" applyFont="1" applyFill="1" applyBorder="1" applyAlignment="1" applyProtection="1">
      <alignment horizontal="right" vertical="top" shrinkToFit="1"/>
    </xf>
    <xf numFmtId="0" fontId="5" fillId="5" borderId="0" xfId="3" applyNumberFormat="1" applyFont="1" applyFill="1" applyAlignment="1" applyProtection="1"/>
    <xf numFmtId="0" fontId="11" fillId="0" borderId="0" xfId="34" applyNumberFormat="1" applyFont="1" applyBorder="1" applyAlignment="1" applyProtection="1">
      <alignment horizontal="center" wrapText="1"/>
    </xf>
    <xf numFmtId="0" fontId="11" fillId="0" borderId="0" xfId="34" applyFont="1" applyBorder="1" applyAlignment="1">
      <alignment horizontal="center" wrapText="1"/>
    </xf>
    <xf numFmtId="0" fontId="5" fillId="0" borderId="0" xfId="34" applyNumberFormat="1" applyFont="1" applyBorder="1" applyAlignment="1" applyProtection="1">
      <alignment horizontal="center" wrapText="1"/>
    </xf>
    <xf numFmtId="0" fontId="5" fillId="0" borderId="0" xfId="35" applyNumberFormat="1" applyFont="1" applyBorder="1" applyAlignment="1" applyProtection="1">
      <alignment horizontal="center"/>
    </xf>
    <xf numFmtId="0" fontId="5" fillId="0" borderId="0" xfId="35" applyNumberFormat="1" applyFont="1" applyBorder="1" applyAlignment="1" applyProtection="1">
      <alignment horizontal="center"/>
    </xf>
    <xf numFmtId="0" fontId="5" fillId="0" borderId="0" xfId="35" applyFont="1" applyBorder="1" applyAlignment="1">
      <alignment horizontal="center"/>
    </xf>
    <xf numFmtId="0" fontId="5" fillId="0" borderId="3" xfId="46" applyNumberFormat="1" applyFont="1" applyBorder="1" applyProtection="1">
      <alignment horizontal="right"/>
    </xf>
    <xf numFmtId="0" fontId="5" fillId="0" borderId="3" xfId="46" applyFont="1" applyBorder="1">
      <alignment horizontal="right"/>
    </xf>
    <xf numFmtId="10" fontId="5" fillId="0" borderId="3" xfId="25" applyNumberFormat="1" applyFont="1" applyBorder="1" applyAlignment="1" applyProtection="1">
      <alignment horizontal="right" vertical="top" shrinkToFit="1"/>
    </xf>
    <xf numFmtId="10" fontId="5" fillId="6" borderId="3" xfId="44" applyNumberFormat="1" applyFont="1" applyBorder="1" applyProtection="1">
      <alignment horizontal="right" vertical="top" shrinkToFit="1"/>
    </xf>
    <xf numFmtId="10" fontId="5" fillId="0" borderId="3" xfId="33" applyNumberFormat="1" applyFont="1" applyBorder="1" applyAlignment="1" applyProtection="1">
      <alignment horizontal="right" vertical="top" shrinkToFit="1"/>
    </xf>
  </cellXfs>
  <cellStyles count="52">
    <cellStyle name="xl22" xfId="15"/>
    <cellStyle name="xl23" xfId="2"/>
    <cellStyle name="xl24" xfId="3"/>
    <cellStyle name="xl25" xfId="4"/>
    <cellStyle name="xl26" xfId="16"/>
    <cellStyle name="xl27" xfId="5"/>
    <cellStyle name="xl28" xfId="17"/>
    <cellStyle name="xl29" xfId="6"/>
    <cellStyle name="xl30" xfId="8"/>
    <cellStyle name="xl31" xfId="18"/>
    <cellStyle name="xl32" xfId="20"/>
    <cellStyle name="xl33" xfId="21"/>
    <cellStyle name="xl34" xfId="11"/>
    <cellStyle name="xl35" xfId="12"/>
    <cellStyle name="xl36" xfId="13"/>
    <cellStyle name="xl37" xfId="14"/>
    <cellStyle name="xl38" xfId="31"/>
    <cellStyle name="xl39" xfId="7"/>
    <cellStyle name="xl40" xfId="9"/>
    <cellStyle name="xl41" xfId="10"/>
    <cellStyle name="xl42" xfId="19"/>
    <cellStyle name="xl43" xfId="36"/>
    <cellStyle name="xl44" xfId="26"/>
    <cellStyle name="xl45" xfId="27"/>
    <cellStyle name="xl46" xfId="32"/>
    <cellStyle name="xl47" xfId="29"/>
    <cellStyle name="xl48" xfId="37"/>
    <cellStyle name="xl49" xfId="38"/>
    <cellStyle name="xl50" xfId="39"/>
    <cellStyle name="xl51" xfId="28"/>
    <cellStyle name="xl52" xfId="30"/>
    <cellStyle name="xl53" xfId="45"/>
    <cellStyle name="xl54" xfId="43"/>
    <cellStyle name="xl55" xfId="44"/>
    <cellStyle name="xl56" xfId="33"/>
    <cellStyle name="xl57" xfId="34"/>
    <cellStyle name="xl58" xfId="35"/>
    <cellStyle name="xl59" xfId="46"/>
    <cellStyle name="xl60" xfId="40"/>
    <cellStyle name="xl61" xfId="47"/>
    <cellStyle name="xl63" xfId="41"/>
    <cellStyle name="xl64" xfId="42"/>
    <cellStyle name="xl65" xfId="25"/>
    <cellStyle name="xl66" xfId="24"/>
    <cellStyle name="xl67" xfId="23"/>
    <cellStyle name="xl68" xfId="48"/>
    <cellStyle name="xl69" xfId="50"/>
    <cellStyle name="xl70" xfId="51"/>
    <cellStyle name="xl71" xfId="49"/>
    <cellStyle name="Обычный" xfId="0" builtinId="0"/>
    <cellStyle name="Обычный_Книга1" xfId="2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topLeftCell="B1" workbookViewId="0">
      <selection activeCell="C90" sqref="C90"/>
    </sheetView>
  </sheetViews>
  <sheetFormatPr defaultRowHeight="15.6" outlineLevelRow="3" x14ac:dyDescent="0.3"/>
  <cols>
    <col min="1" max="1" width="8.88671875" style="64" hidden="1" customWidth="1"/>
    <col min="2" max="2" width="46.44140625" style="64" customWidth="1"/>
    <col min="3" max="3" width="21.109375" style="64" customWidth="1"/>
    <col min="4" max="18" width="8.88671875" style="64" hidden="1" customWidth="1"/>
    <col min="19" max="19" width="15.33203125" style="64" customWidth="1"/>
    <col min="20" max="30" width="8.88671875" style="64" hidden="1" customWidth="1"/>
    <col min="31" max="31" width="15.33203125" style="64" customWidth="1"/>
    <col min="32" max="38" width="8.88671875" style="64" hidden="1" customWidth="1"/>
    <col min="39" max="39" width="8.88671875" style="64" customWidth="1"/>
    <col min="40" max="254" width="8.88671875" style="64"/>
    <col min="255" max="255" width="0" style="64" hidden="1" customWidth="1"/>
    <col min="256" max="256" width="46.44140625" style="64" customWidth="1"/>
    <col min="257" max="257" width="21.109375" style="64" customWidth="1"/>
    <col min="258" max="259" width="8.88671875" style="64" customWidth="1"/>
    <col min="260" max="274" width="0" style="64" hidden="1" customWidth="1"/>
    <col min="275" max="275" width="15.33203125" style="64" customWidth="1"/>
    <col min="276" max="286" width="0" style="64" hidden="1" customWidth="1"/>
    <col min="287" max="287" width="15.33203125" style="64" customWidth="1"/>
    <col min="288" max="294" width="0" style="64" hidden="1" customWidth="1"/>
    <col min="295" max="295" width="8.88671875" style="64" customWidth="1"/>
    <col min="296" max="510" width="8.88671875" style="64"/>
    <col min="511" max="511" width="0" style="64" hidden="1" customWidth="1"/>
    <col min="512" max="512" width="46.44140625" style="64" customWidth="1"/>
    <col min="513" max="513" width="21.109375" style="64" customWidth="1"/>
    <col min="514" max="515" width="8.88671875" style="64" customWidth="1"/>
    <col min="516" max="530" width="0" style="64" hidden="1" customWidth="1"/>
    <col min="531" max="531" width="15.33203125" style="64" customWidth="1"/>
    <col min="532" max="542" width="0" style="64" hidden="1" customWidth="1"/>
    <col min="543" max="543" width="15.33203125" style="64" customWidth="1"/>
    <col min="544" max="550" width="0" style="64" hidden="1" customWidth="1"/>
    <col min="551" max="551" width="8.88671875" style="64" customWidth="1"/>
    <col min="552" max="766" width="8.88671875" style="64"/>
    <col min="767" max="767" width="0" style="64" hidden="1" customWidth="1"/>
    <col min="768" max="768" width="46.44140625" style="64" customWidth="1"/>
    <col min="769" max="769" width="21.109375" style="64" customWidth="1"/>
    <col min="770" max="771" width="8.88671875" style="64" customWidth="1"/>
    <col min="772" max="786" width="0" style="64" hidden="1" customWidth="1"/>
    <col min="787" max="787" width="15.33203125" style="64" customWidth="1"/>
    <col min="788" max="798" width="0" style="64" hidden="1" customWidth="1"/>
    <col min="799" max="799" width="15.33203125" style="64" customWidth="1"/>
    <col min="800" max="806" width="0" style="64" hidden="1" customWidth="1"/>
    <col min="807" max="807" width="8.88671875" style="64" customWidth="1"/>
    <col min="808" max="1022" width="8.88671875" style="64"/>
    <col min="1023" max="1023" width="0" style="64" hidden="1" customWidth="1"/>
    <col min="1024" max="1024" width="46.44140625" style="64" customWidth="1"/>
    <col min="1025" max="1025" width="21.109375" style="64" customWidth="1"/>
    <col min="1026" max="1027" width="8.88671875" style="64" customWidth="1"/>
    <col min="1028" max="1042" width="0" style="64" hidden="1" customWidth="1"/>
    <col min="1043" max="1043" width="15.33203125" style="64" customWidth="1"/>
    <col min="1044" max="1054" width="0" style="64" hidden="1" customWidth="1"/>
    <col min="1055" max="1055" width="15.33203125" style="64" customWidth="1"/>
    <col min="1056" max="1062" width="0" style="64" hidden="1" customWidth="1"/>
    <col min="1063" max="1063" width="8.88671875" style="64" customWidth="1"/>
    <col min="1064" max="1278" width="8.88671875" style="64"/>
    <col min="1279" max="1279" width="0" style="64" hidden="1" customWidth="1"/>
    <col min="1280" max="1280" width="46.44140625" style="64" customWidth="1"/>
    <col min="1281" max="1281" width="21.109375" style="64" customWidth="1"/>
    <col min="1282" max="1283" width="8.88671875" style="64" customWidth="1"/>
    <col min="1284" max="1298" width="0" style="64" hidden="1" customWidth="1"/>
    <col min="1299" max="1299" width="15.33203125" style="64" customWidth="1"/>
    <col min="1300" max="1310" width="0" style="64" hidden="1" customWidth="1"/>
    <col min="1311" max="1311" width="15.33203125" style="64" customWidth="1"/>
    <col min="1312" max="1318" width="0" style="64" hidden="1" customWidth="1"/>
    <col min="1319" max="1319" width="8.88671875" style="64" customWidth="1"/>
    <col min="1320" max="1534" width="8.88671875" style="64"/>
    <col min="1535" max="1535" width="0" style="64" hidden="1" customWidth="1"/>
    <col min="1536" max="1536" width="46.44140625" style="64" customWidth="1"/>
    <col min="1537" max="1537" width="21.109375" style="64" customWidth="1"/>
    <col min="1538" max="1539" width="8.88671875" style="64" customWidth="1"/>
    <col min="1540" max="1554" width="0" style="64" hidden="1" customWidth="1"/>
    <col min="1555" max="1555" width="15.33203125" style="64" customWidth="1"/>
    <col min="1556" max="1566" width="0" style="64" hidden="1" customWidth="1"/>
    <col min="1567" max="1567" width="15.33203125" style="64" customWidth="1"/>
    <col min="1568" max="1574" width="0" style="64" hidden="1" customWidth="1"/>
    <col min="1575" max="1575" width="8.88671875" style="64" customWidth="1"/>
    <col min="1576" max="1790" width="8.88671875" style="64"/>
    <col min="1791" max="1791" width="0" style="64" hidden="1" customWidth="1"/>
    <col min="1792" max="1792" width="46.44140625" style="64" customWidth="1"/>
    <col min="1793" max="1793" width="21.109375" style="64" customWidth="1"/>
    <col min="1794" max="1795" width="8.88671875" style="64" customWidth="1"/>
    <col min="1796" max="1810" width="0" style="64" hidden="1" customWidth="1"/>
    <col min="1811" max="1811" width="15.33203125" style="64" customWidth="1"/>
    <col min="1812" max="1822" width="0" style="64" hidden="1" customWidth="1"/>
    <col min="1823" max="1823" width="15.33203125" style="64" customWidth="1"/>
    <col min="1824" max="1830" width="0" style="64" hidden="1" customWidth="1"/>
    <col min="1831" max="1831" width="8.88671875" style="64" customWidth="1"/>
    <col min="1832" max="2046" width="8.88671875" style="64"/>
    <col min="2047" max="2047" width="0" style="64" hidden="1" customWidth="1"/>
    <col min="2048" max="2048" width="46.44140625" style="64" customWidth="1"/>
    <col min="2049" max="2049" width="21.109375" style="64" customWidth="1"/>
    <col min="2050" max="2051" width="8.88671875" style="64" customWidth="1"/>
    <col min="2052" max="2066" width="0" style="64" hidden="1" customWidth="1"/>
    <col min="2067" max="2067" width="15.33203125" style="64" customWidth="1"/>
    <col min="2068" max="2078" width="0" style="64" hidden="1" customWidth="1"/>
    <col min="2079" max="2079" width="15.33203125" style="64" customWidth="1"/>
    <col min="2080" max="2086" width="0" style="64" hidden="1" customWidth="1"/>
    <col min="2087" max="2087" width="8.88671875" style="64" customWidth="1"/>
    <col min="2088" max="2302" width="8.88671875" style="64"/>
    <col min="2303" max="2303" width="0" style="64" hidden="1" customWidth="1"/>
    <col min="2304" max="2304" width="46.44140625" style="64" customWidth="1"/>
    <col min="2305" max="2305" width="21.109375" style="64" customWidth="1"/>
    <col min="2306" max="2307" width="8.88671875" style="64" customWidth="1"/>
    <col min="2308" max="2322" width="0" style="64" hidden="1" customWidth="1"/>
    <col min="2323" max="2323" width="15.33203125" style="64" customWidth="1"/>
    <col min="2324" max="2334" width="0" style="64" hidden="1" customWidth="1"/>
    <col min="2335" max="2335" width="15.33203125" style="64" customWidth="1"/>
    <col min="2336" max="2342" width="0" style="64" hidden="1" customWidth="1"/>
    <col min="2343" max="2343" width="8.88671875" style="64" customWidth="1"/>
    <col min="2344" max="2558" width="8.88671875" style="64"/>
    <col min="2559" max="2559" width="0" style="64" hidden="1" customWidth="1"/>
    <col min="2560" max="2560" width="46.44140625" style="64" customWidth="1"/>
    <col min="2561" max="2561" width="21.109375" style="64" customWidth="1"/>
    <col min="2562" max="2563" width="8.88671875" style="64" customWidth="1"/>
    <col min="2564" max="2578" width="0" style="64" hidden="1" customWidth="1"/>
    <col min="2579" max="2579" width="15.33203125" style="64" customWidth="1"/>
    <col min="2580" max="2590" width="0" style="64" hidden="1" customWidth="1"/>
    <col min="2591" max="2591" width="15.33203125" style="64" customWidth="1"/>
    <col min="2592" max="2598" width="0" style="64" hidden="1" customWidth="1"/>
    <col min="2599" max="2599" width="8.88671875" style="64" customWidth="1"/>
    <col min="2600" max="2814" width="8.88671875" style="64"/>
    <col min="2815" max="2815" width="0" style="64" hidden="1" customWidth="1"/>
    <col min="2816" max="2816" width="46.44140625" style="64" customWidth="1"/>
    <col min="2817" max="2817" width="21.109375" style="64" customWidth="1"/>
    <col min="2818" max="2819" width="8.88671875" style="64" customWidth="1"/>
    <col min="2820" max="2834" width="0" style="64" hidden="1" customWidth="1"/>
    <col min="2835" max="2835" width="15.33203125" style="64" customWidth="1"/>
    <col min="2836" max="2846" width="0" style="64" hidden="1" customWidth="1"/>
    <col min="2847" max="2847" width="15.33203125" style="64" customWidth="1"/>
    <col min="2848" max="2854" width="0" style="64" hidden="1" customWidth="1"/>
    <col min="2855" max="2855" width="8.88671875" style="64" customWidth="1"/>
    <col min="2856" max="3070" width="8.88671875" style="64"/>
    <col min="3071" max="3071" width="0" style="64" hidden="1" customWidth="1"/>
    <col min="3072" max="3072" width="46.44140625" style="64" customWidth="1"/>
    <col min="3073" max="3073" width="21.109375" style="64" customWidth="1"/>
    <col min="3074" max="3075" width="8.88671875" style="64" customWidth="1"/>
    <col min="3076" max="3090" width="0" style="64" hidden="1" customWidth="1"/>
    <col min="3091" max="3091" width="15.33203125" style="64" customWidth="1"/>
    <col min="3092" max="3102" width="0" style="64" hidden="1" customWidth="1"/>
    <col min="3103" max="3103" width="15.33203125" style="64" customWidth="1"/>
    <col min="3104" max="3110" width="0" style="64" hidden="1" customWidth="1"/>
    <col min="3111" max="3111" width="8.88671875" style="64" customWidth="1"/>
    <col min="3112" max="3326" width="8.88671875" style="64"/>
    <col min="3327" max="3327" width="0" style="64" hidden="1" customWidth="1"/>
    <col min="3328" max="3328" width="46.44140625" style="64" customWidth="1"/>
    <col min="3329" max="3329" width="21.109375" style="64" customWidth="1"/>
    <col min="3330" max="3331" width="8.88671875" style="64" customWidth="1"/>
    <col min="3332" max="3346" width="0" style="64" hidden="1" customWidth="1"/>
    <col min="3347" max="3347" width="15.33203125" style="64" customWidth="1"/>
    <col min="3348" max="3358" width="0" style="64" hidden="1" customWidth="1"/>
    <col min="3359" max="3359" width="15.33203125" style="64" customWidth="1"/>
    <col min="3360" max="3366" width="0" style="64" hidden="1" customWidth="1"/>
    <col min="3367" max="3367" width="8.88671875" style="64" customWidth="1"/>
    <col min="3368" max="3582" width="8.88671875" style="64"/>
    <col min="3583" max="3583" width="0" style="64" hidden="1" customWidth="1"/>
    <col min="3584" max="3584" width="46.44140625" style="64" customWidth="1"/>
    <col min="3585" max="3585" width="21.109375" style="64" customWidth="1"/>
    <col min="3586" max="3587" width="8.88671875" style="64" customWidth="1"/>
    <col min="3588" max="3602" width="0" style="64" hidden="1" customWidth="1"/>
    <col min="3603" max="3603" width="15.33203125" style="64" customWidth="1"/>
    <col min="3604" max="3614" width="0" style="64" hidden="1" customWidth="1"/>
    <col min="3615" max="3615" width="15.33203125" style="64" customWidth="1"/>
    <col min="3616" max="3622" width="0" style="64" hidden="1" customWidth="1"/>
    <col min="3623" max="3623" width="8.88671875" style="64" customWidth="1"/>
    <col min="3624" max="3838" width="8.88671875" style="64"/>
    <col min="3839" max="3839" width="0" style="64" hidden="1" customWidth="1"/>
    <col min="3840" max="3840" width="46.44140625" style="64" customWidth="1"/>
    <col min="3841" max="3841" width="21.109375" style="64" customWidth="1"/>
    <col min="3842" max="3843" width="8.88671875" style="64" customWidth="1"/>
    <col min="3844" max="3858" width="0" style="64" hidden="1" customWidth="1"/>
    <col min="3859" max="3859" width="15.33203125" style="64" customWidth="1"/>
    <col min="3860" max="3870" width="0" style="64" hidden="1" customWidth="1"/>
    <col min="3871" max="3871" width="15.33203125" style="64" customWidth="1"/>
    <col min="3872" max="3878" width="0" style="64" hidden="1" customWidth="1"/>
    <col min="3879" max="3879" width="8.88671875" style="64" customWidth="1"/>
    <col min="3880" max="4094" width="8.88671875" style="64"/>
    <col min="4095" max="4095" width="0" style="64" hidden="1" customWidth="1"/>
    <col min="4096" max="4096" width="46.44140625" style="64" customWidth="1"/>
    <col min="4097" max="4097" width="21.109375" style="64" customWidth="1"/>
    <col min="4098" max="4099" width="8.88671875" style="64" customWidth="1"/>
    <col min="4100" max="4114" width="0" style="64" hidden="1" customWidth="1"/>
    <col min="4115" max="4115" width="15.33203125" style="64" customWidth="1"/>
    <col min="4116" max="4126" width="0" style="64" hidden="1" customWidth="1"/>
    <col min="4127" max="4127" width="15.33203125" style="64" customWidth="1"/>
    <col min="4128" max="4134" width="0" style="64" hidden="1" customWidth="1"/>
    <col min="4135" max="4135" width="8.88671875" style="64" customWidth="1"/>
    <col min="4136" max="4350" width="8.88671875" style="64"/>
    <col min="4351" max="4351" width="0" style="64" hidden="1" customWidth="1"/>
    <col min="4352" max="4352" width="46.44140625" style="64" customWidth="1"/>
    <col min="4353" max="4353" width="21.109375" style="64" customWidth="1"/>
    <col min="4354" max="4355" width="8.88671875" style="64" customWidth="1"/>
    <col min="4356" max="4370" width="0" style="64" hidden="1" customWidth="1"/>
    <col min="4371" max="4371" width="15.33203125" style="64" customWidth="1"/>
    <col min="4372" max="4382" width="0" style="64" hidden="1" customWidth="1"/>
    <col min="4383" max="4383" width="15.33203125" style="64" customWidth="1"/>
    <col min="4384" max="4390" width="0" style="64" hidden="1" customWidth="1"/>
    <col min="4391" max="4391" width="8.88671875" style="64" customWidth="1"/>
    <col min="4392" max="4606" width="8.88671875" style="64"/>
    <col min="4607" max="4607" width="0" style="64" hidden="1" customWidth="1"/>
    <col min="4608" max="4608" width="46.44140625" style="64" customWidth="1"/>
    <col min="4609" max="4609" width="21.109375" style="64" customWidth="1"/>
    <col min="4610" max="4611" width="8.88671875" style="64" customWidth="1"/>
    <col min="4612" max="4626" width="0" style="64" hidden="1" customWidth="1"/>
    <col min="4627" max="4627" width="15.33203125" style="64" customWidth="1"/>
    <col min="4628" max="4638" width="0" style="64" hidden="1" customWidth="1"/>
    <col min="4639" max="4639" width="15.33203125" style="64" customWidth="1"/>
    <col min="4640" max="4646" width="0" style="64" hidden="1" customWidth="1"/>
    <col min="4647" max="4647" width="8.88671875" style="64" customWidth="1"/>
    <col min="4648" max="4862" width="8.88671875" style="64"/>
    <col min="4863" max="4863" width="0" style="64" hidden="1" customWidth="1"/>
    <col min="4864" max="4864" width="46.44140625" style="64" customWidth="1"/>
    <col min="4865" max="4865" width="21.109375" style="64" customWidth="1"/>
    <col min="4866" max="4867" width="8.88671875" style="64" customWidth="1"/>
    <col min="4868" max="4882" width="0" style="64" hidden="1" customWidth="1"/>
    <col min="4883" max="4883" width="15.33203125" style="64" customWidth="1"/>
    <col min="4884" max="4894" width="0" style="64" hidden="1" customWidth="1"/>
    <col min="4895" max="4895" width="15.33203125" style="64" customWidth="1"/>
    <col min="4896" max="4902" width="0" style="64" hidden="1" customWidth="1"/>
    <col min="4903" max="4903" width="8.88671875" style="64" customWidth="1"/>
    <col min="4904" max="5118" width="8.88671875" style="64"/>
    <col min="5119" max="5119" width="0" style="64" hidden="1" customWidth="1"/>
    <col min="5120" max="5120" width="46.44140625" style="64" customWidth="1"/>
    <col min="5121" max="5121" width="21.109375" style="64" customWidth="1"/>
    <col min="5122" max="5123" width="8.88671875" style="64" customWidth="1"/>
    <col min="5124" max="5138" width="0" style="64" hidden="1" customWidth="1"/>
    <col min="5139" max="5139" width="15.33203125" style="64" customWidth="1"/>
    <col min="5140" max="5150" width="0" style="64" hidden="1" customWidth="1"/>
    <col min="5151" max="5151" width="15.33203125" style="64" customWidth="1"/>
    <col min="5152" max="5158" width="0" style="64" hidden="1" customWidth="1"/>
    <col min="5159" max="5159" width="8.88671875" style="64" customWidth="1"/>
    <col min="5160" max="5374" width="8.88671875" style="64"/>
    <col min="5375" max="5375" width="0" style="64" hidden="1" customWidth="1"/>
    <col min="5376" max="5376" width="46.44140625" style="64" customWidth="1"/>
    <col min="5377" max="5377" width="21.109375" style="64" customWidth="1"/>
    <col min="5378" max="5379" width="8.88671875" style="64" customWidth="1"/>
    <col min="5380" max="5394" width="0" style="64" hidden="1" customWidth="1"/>
    <col min="5395" max="5395" width="15.33203125" style="64" customWidth="1"/>
    <col min="5396" max="5406" width="0" style="64" hidden="1" customWidth="1"/>
    <col min="5407" max="5407" width="15.33203125" style="64" customWidth="1"/>
    <col min="5408" max="5414" width="0" style="64" hidden="1" customWidth="1"/>
    <col min="5415" max="5415" width="8.88671875" style="64" customWidth="1"/>
    <col min="5416" max="5630" width="8.88671875" style="64"/>
    <col min="5631" max="5631" width="0" style="64" hidden="1" customWidth="1"/>
    <col min="5632" max="5632" width="46.44140625" style="64" customWidth="1"/>
    <col min="5633" max="5633" width="21.109375" style="64" customWidth="1"/>
    <col min="5634" max="5635" width="8.88671875" style="64" customWidth="1"/>
    <col min="5636" max="5650" width="0" style="64" hidden="1" customWidth="1"/>
    <col min="5651" max="5651" width="15.33203125" style="64" customWidth="1"/>
    <col min="5652" max="5662" width="0" style="64" hidden="1" customWidth="1"/>
    <col min="5663" max="5663" width="15.33203125" style="64" customWidth="1"/>
    <col min="5664" max="5670" width="0" style="64" hidden="1" customWidth="1"/>
    <col min="5671" max="5671" width="8.88671875" style="64" customWidth="1"/>
    <col min="5672" max="5886" width="8.88671875" style="64"/>
    <col min="5887" max="5887" width="0" style="64" hidden="1" customWidth="1"/>
    <col min="5888" max="5888" width="46.44140625" style="64" customWidth="1"/>
    <col min="5889" max="5889" width="21.109375" style="64" customWidth="1"/>
    <col min="5890" max="5891" width="8.88671875" style="64" customWidth="1"/>
    <col min="5892" max="5906" width="0" style="64" hidden="1" customWidth="1"/>
    <col min="5907" max="5907" width="15.33203125" style="64" customWidth="1"/>
    <col min="5908" max="5918" width="0" style="64" hidden="1" customWidth="1"/>
    <col min="5919" max="5919" width="15.33203125" style="64" customWidth="1"/>
    <col min="5920" max="5926" width="0" style="64" hidden="1" customWidth="1"/>
    <col min="5927" max="5927" width="8.88671875" style="64" customWidth="1"/>
    <col min="5928" max="6142" width="8.88671875" style="64"/>
    <col min="6143" max="6143" width="0" style="64" hidden="1" customWidth="1"/>
    <col min="6144" max="6144" width="46.44140625" style="64" customWidth="1"/>
    <col min="6145" max="6145" width="21.109375" style="64" customWidth="1"/>
    <col min="6146" max="6147" width="8.88671875" style="64" customWidth="1"/>
    <col min="6148" max="6162" width="0" style="64" hidden="1" customWidth="1"/>
    <col min="6163" max="6163" width="15.33203125" style="64" customWidth="1"/>
    <col min="6164" max="6174" width="0" style="64" hidden="1" customWidth="1"/>
    <col min="6175" max="6175" width="15.33203125" style="64" customWidth="1"/>
    <col min="6176" max="6182" width="0" style="64" hidden="1" customWidth="1"/>
    <col min="6183" max="6183" width="8.88671875" style="64" customWidth="1"/>
    <col min="6184" max="6398" width="8.88671875" style="64"/>
    <col min="6399" max="6399" width="0" style="64" hidden="1" customWidth="1"/>
    <col min="6400" max="6400" width="46.44140625" style="64" customWidth="1"/>
    <col min="6401" max="6401" width="21.109375" style="64" customWidth="1"/>
    <col min="6402" max="6403" width="8.88671875" style="64" customWidth="1"/>
    <col min="6404" max="6418" width="0" style="64" hidden="1" customWidth="1"/>
    <col min="6419" max="6419" width="15.33203125" style="64" customWidth="1"/>
    <col min="6420" max="6430" width="0" style="64" hidden="1" customWidth="1"/>
    <col min="6431" max="6431" width="15.33203125" style="64" customWidth="1"/>
    <col min="6432" max="6438" width="0" style="64" hidden="1" customWidth="1"/>
    <col min="6439" max="6439" width="8.88671875" style="64" customWidth="1"/>
    <col min="6440" max="6654" width="8.88671875" style="64"/>
    <col min="6655" max="6655" width="0" style="64" hidden="1" customWidth="1"/>
    <col min="6656" max="6656" width="46.44140625" style="64" customWidth="1"/>
    <col min="6657" max="6657" width="21.109375" style="64" customWidth="1"/>
    <col min="6658" max="6659" width="8.88671875" style="64" customWidth="1"/>
    <col min="6660" max="6674" width="0" style="64" hidden="1" customWidth="1"/>
    <col min="6675" max="6675" width="15.33203125" style="64" customWidth="1"/>
    <col min="6676" max="6686" width="0" style="64" hidden="1" customWidth="1"/>
    <col min="6687" max="6687" width="15.33203125" style="64" customWidth="1"/>
    <col min="6688" max="6694" width="0" style="64" hidden="1" customWidth="1"/>
    <col min="6695" max="6695" width="8.88671875" style="64" customWidth="1"/>
    <col min="6696" max="6910" width="8.88671875" style="64"/>
    <col min="6911" max="6911" width="0" style="64" hidden="1" customWidth="1"/>
    <col min="6912" max="6912" width="46.44140625" style="64" customWidth="1"/>
    <col min="6913" max="6913" width="21.109375" style="64" customWidth="1"/>
    <col min="6914" max="6915" width="8.88671875" style="64" customWidth="1"/>
    <col min="6916" max="6930" width="0" style="64" hidden="1" customWidth="1"/>
    <col min="6931" max="6931" width="15.33203125" style="64" customWidth="1"/>
    <col min="6932" max="6942" width="0" style="64" hidden="1" customWidth="1"/>
    <col min="6943" max="6943" width="15.33203125" style="64" customWidth="1"/>
    <col min="6944" max="6950" width="0" style="64" hidden="1" customWidth="1"/>
    <col min="6951" max="6951" width="8.88671875" style="64" customWidth="1"/>
    <col min="6952" max="7166" width="8.88671875" style="64"/>
    <col min="7167" max="7167" width="0" style="64" hidden="1" customWidth="1"/>
    <col min="7168" max="7168" width="46.44140625" style="64" customWidth="1"/>
    <col min="7169" max="7169" width="21.109375" style="64" customWidth="1"/>
    <col min="7170" max="7171" width="8.88671875" style="64" customWidth="1"/>
    <col min="7172" max="7186" width="0" style="64" hidden="1" customWidth="1"/>
    <col min="7187" max="7187" width="15.33203125" style="64" customWidth="1"/>
    <col min="7188" max="7198" width="0" style="64" hidden="1" customWidth="1"/>
    <col min="7199" max="7199" width="15.33203125" style="64" customWidth="1"/>
    <col min="7200" max="7206" width="0" style="64" hidden="1" customWidth="1"/>
    <col min="7207" max="7207" width="8.88671875" style="64" customWidth="1"/>
    <col min="7208" max="7422" width="8.88671875" style="64"/>
    <col min="7423" max="7423" width="0" style="64" hidden="1" customWidth="1"/>
    <col min="7424" max="7424" width="46.44140625" style="64" customWidth="1"/>
    <col min="7425" max="7425" width="21.109375" style="64" customWidth="1"/>
    <col min="7426" max="7427" width="8.88671875" style="64" customWidth="1"/>
    <col min="7428" max="7442" width="0" style="64" hidden="1" customWidth="1"/>
    <col min="7443" max="7443" width="15.33203125" style="64" customWidth="1"/>
    <col min="7444" max="7454" width="0" style="64" hidden="1" customWidth="1"/>
    <col min="7455" max="7455" width="15.33203125" style="64" customWidth="1"/>
    <col min="7456" max="7462" width="0" style="64" hidden="1" customWidth="1"/>
    <col min="7463" max="7463" width="8.88671875" style="64" customWidth="1"/>
    <col min="7464" max="7678" width="8.88671875" style="64"/>
    <col min="7679" max="7679" width="0" style="64" hidden="1" customWidth="1"/>
    <col min="7680" max="7680" width="46.44140625" style="64" customWidth="1"/>
    <col min="7681" max="7681" width="21.109375" style="64" customWidth="1"/>
    <col min="7682" max="7683" width="8.88671875" style="64" customWidth="1"/>
    <col min="7684" max="7698" width="0" style="64" hidden="1" customWidth="1"/>
    <col min="7699" max="7699" width="15.33203125" style="64" customWidth="1"/>
    <col min="7700" max="7710" width="0" style="64" hidden="1" customWidth="1"/>
    <col min="7711" max="7711" width="15.33203125" style="64" customWidth="1"/>
    <col min="7712" max="7718" width="0" style="64" hidden="1" customWidth="1"/>
    <col min="7719" max="7719" width="8.88671875" style="64" customWidth="1"/>
    <col min="7720" max="7934" width="8.88671875" style="64"/>
    <col min="7935" max="7935" width="0" style="64" hidden="1" customWidth="1"/>
    <col min="7936" max="7936" width="46.44140625" style="64" customWidth="1"/>
    <col min="7937" max="7937" width="21.109375" style="64" customWidth="1"/>
    <col min="7938" max="7939" width="8.88671875" style="64" customWidth="1"/>
    <col min="7940" max="7954" width="0" style="64" hidden="1" customWidth="1"/>
    <col min="7955" max="7955" width="15.33203125" style="64" customWidth="1"/>
    <col min="7956" max="7966" width="0" style="64" hidden="1" customWidth="1"/>
    <col min="7967" max="7967" width="15.33203125" style="64" customWidth="1"/>
    <col min="7968" max="7974" width="0" style="64" hidden="1" customWidth="1"/>
    <col min="7975" max="7975" width="8.88671875" style="64" customWidth="1"/>
    <col min="7976" max="8190" width="8.88671875" style="64"/>
    <col min="8191" max="8191" width="0" style="64" hidden="1" customWidth="1"/>
    <col min="8192" max="8192" width="46.44140625" style="64" customWidth="1"/>
    <col min="8193" max="8193" width="21.109375" style="64" customWidth="1"/>
    <col min="8194" max="8195" width="8.88671875" style="64" customWidth="1"/>
    <col min="8196" max="8210" width="0" style="64" hidden="1" customWidth="1"/>
    <col min="8211" max="8211" width="15.33203125" style="64" customWidth="1"/>
    <col min="8212" max="8222" width="0" style="64" hidden="1" customWidth="1"/>
    <col min="8223" max="8223" width="15.33203125" style="64" customWidth="1"/>
    <col min="8224" max="8230" width="0" style="64" hidden="1" customWidth="1"/>
    <col min="8231" max="8231" width="8.88671875" style="64" customWidth="1"/>
    <col min="8232" max="8446" width="8.88671875" style="64"/>
    <col min="8447" max="8447" width="0" style="64" hidden="1" customWidth="1"/>
    <col min="8448" max="8448" width="46.44140625" style="64" customWidth="1"/>
    <col min="8449" max="8449" width="21.109375" style="64" customWidth="1"/>
    <col min="8450" max="8451" width="8.88671875" style="64" customWidth="1"/>
    <col min="8452" max="8466" width="0" style="64" hidden="1" customWidth="1"/>
    <col min="8467" max="8467" width="15.33203125" style="64" customWidth="1"/>
    <col min="8468" max="8478" width="0" style="64" hidden="1" customWidth="1"/>
    <col min="8479" max="8479" width="15.33203125" style="64" customWidth="1"/>
    <col min="8480" max="8486" width="0" style="64" hidden="1" customWidth="1"/>
    <col min="8487" max="8487" width="8.88671875" style="64" customWidth="1"/>
    <col min="8488" max="8702" width="8.88671875" style="64"/>
    <col min="8703" max="8703" width="0" style="64" hidden="1" customWidth="1"/>
    <col min="8704" max="8704" width="46.44140625" style="64" customWidth="1"/>
    <col min="8705" max="8705" width="21.109375" style="64" customWidth="1"/>
    <col min="8706" max="8707" width="8.88671875" style="64" customWidth="1"/>
    <col min="8708" max="8722" width="0" style="64" hidden="1" customWidth="1"/>
    <col min="8723" max="8723" width="15.33203125" style="64" customWidth="1"/>
    <col min="8724" max="8734" width="0" style="64" hidden="1" customWidth="1"/>
    <col min="8735" max="8735" width="15.33203125" style="64" customWidth="1"/>
    <col min="8736" max="8742" width="0" style="64" hidden="1" customWidth="1"/>
    <col min="8743" max="8743" width="8.88671875" style="64" customWidth="1"/>
    <col min="8744" max="8958" width="8.88671875" style="64"/>
    <col min="8959" max="8959" width="0" style="64" hidden="1" customWidth="1"/>
    <col min="8960" max="8960" width="46.44140625" style="64" customWidth="1"/>
    <col min="8961" max="8961" width="21.109375" style="64" customWidth="1"/>
    <col min="8962" max="8963" width="8.88671875" style="64" customWidth="1"/>
    <col min="8964" max="8978" width="0" style="64" hidden="1" customWidth="1"/>
    <col min="8979" max="8979" width="15.33203125" style="64" customWidth="1"/>
    <col min="8980" max="8990" width="0" style="64" hidden="1" customWidth="1"/>
    <col min="8991" max="8991" width="15.33203125" style="64" customWidth="1"/>
    <col min="8992" max="8998" width="0" style="64" hidden="1" customWidth="1"/>
    <col min="8999" max="8999" width="8.88671875" style="64" customWidth="1"/>
    <col min="9000" max="9214" width="8.88671875" style="64"/>
    <col min="9215" max="9215" width="0" style="64" hidden="1" customWidth="1"/>
    <col min="9216" max="9216" width="46.44140625" style="64" customWidth="1"/>
    <col min="9217" max="9217" width="21.109375" style="64" customWidth="1"/>
    <col min="9218" max="9219" width="8.88671875" style="64" customWidth="1"/>
    <col min="9220" max="9234" width="0" style="64" hidden="1" customWidth="1"/>
    <col min="9235" max="9235" width="15.33203125" style="64" customWidth="1"/>
    <col min="9236" max="9246" width="0" style="64" hidden="1" customWidth="1"/>
    <col min="9247" max="9247" width="15.33203125" style="64" customWidth="1"/>
    <col min="9248" max="9254" width="0" style="64" hidden="1" customWidth="1"/>
    <col min="9255" max="9255" width="8.88671875" style="64" customWidth="1"/>
    <col min="9256" max="9470" width="8.88671875" style="64"/>
    <col min="9471" max="9471" width="0" style="64" hidden="1" customWidth="1"/>
    <col min="9472" max="9472" width="46.44140625" style="64" customWidth="1"/>
    <col min="9473" max="9473" width="21.109375" style="64" customWidth="1"/>
    <col min="9474" max="9475" width="8.88671875" style="64" customWidth="1"/>
    <col min="9476" max="9490" width="0" style="64" hidden="1" customWidth="1"/>
    <col min="9491" max="9491" width="15.33203125" style="64" customWidth="1"/>
    <col min="9492" max="9502" width="0" style="64" hidden="1" customWidth="1"/>
    <col min="9503" max="9503" width="15.33203125" style="64" customWidth="1"/>
    <col min="9504" max="9510" width="0" style="64" hidden="1" customWidth="1"/>
    <col min="9511" max="9511" width="8.88671875" style="64" customWidth="1"/>
    <col min="9512" max="9726" width="8.88671875" style="64"/>
    <col min="9727" max="9727" width="0" style="64" hidden="1" customWidth="1"/>
    <col min="9728" max="9728" width="46.44140625" style="64" customWidth="1"/>
    <col min="9729" max="9729" width="21.109375" style="64" customWidth="1"/>
    <col min="9730" max="9731" width="8.88671875" style="64" customWidth="1"/>
    <col min="9732" max="9746" width="0" style="64" hidden="1" customWidth="1"/>
    <col min="9747" max="9747" width="15.33203125" style="64" customWidth="1"/>
    <col min="9748" max="9758" width="0" style="64" hidden="1" customWidth="1"/>
    <col min="9759" max="9759" width="15.33203125" style="64" customWidth="1"/>
    <col min="9760" max="9766" width="0" style="64" hidden="1" customWidth="1"/>
    <col min="9767" max="9767" width="8.88671875" style="64" customWidth="1"/>
    <col min="9768" max="9982" width="8.88671875" style="64"/>
    <col min="9983" max="9983" width="0" style="64" hidden="1" customWidth="1"/>
    <col min="9984" max="9984" width="46.44140625" style="64" customWidth="1"/>
    <col min="9985" max="9985" width="21.109375" style="64" customWidth="1"/>
    <col min="9986" max="9987" width="8.88671875" style="64" customWidth="1"/>
    <col min="9988" max="10002" width="0" style="64" hidden="1" customWidth="1"/>
    <col min="10003" max="10003" width="15.33203125" style="64" customWidth="1"/>
    <col min="10004" max="10014" width="0" style="64" hidden="1" customWidth="1"/>
    <col min="10015" max="10015" width="15.33203125" style="64" customWidth="1"/>
    <col min="10016" max="10022" width="0" style="64" hidden="1" customWidth="1"/>
    <col min="10023" max="10023" width="8.88671875" style="64" customWidth="1"/>
    <col min="10024" max="10238" width="8.88671875" style="64"/>
    <col min="10239" max="10239" width="0" style="64" hidden="1" customWidth="1"/>
    <col min="10240" max="10240" width="46.44140625" style="64" customWidth="1"/>
    <col min="10241" max="10241" width="21.109375" style="64" customWidth="1"/>
    <col min="10242" max="10243" width="8.88671875" style="64" customWidth="1"/>
    <col min="10244" max="10258" width="0" style="64" hidden="1" customWidth="1"/>
    <col min="10259" max="10259" width="15.33203125" style="64" customWidth="1"/>
    <col min="10260" max="10270" width="0" style="64" hidden="1" customWidth="1"/>
    <col min="10271" max="10271" width="15.33203125" style="64" customWidth="1"/>
    <col min="10272" max="10278" width="0" style="64" hidden="1" customWidth="1"/>
    <col min="10279" max="10279" width="8.88671875" style="64" customWidth="1"/>
    <col min="10280" max="10494" width="8.88671875" style="64"/>
    <col min="10495" max="10495" width="0" style="64" hidden="1" customWidth="1"/>
    <col min="10496" max="10496" width="46.44140625" style="64" customWidth="1"/>
    <col min="10497" max="10497" width="21.109375" style="64" customWidth="1"/>
    <col min="10498" max="10499" width="8.88671875" style="64" customWidth="1"/>
    <col min="10500" max="10514" width="0" style="64" hidden="1" customWidth="1"/>
    <col min="10515" max="10515" width="15.33203125" style="64" customWidth="1"/>
    <col min="10516" max="10526" width="0" style="64" hidden="1" customWidth="1"/>
    <col min="10527" max="10527" width="15.33203125" style="64" customWidth="1"/>
    <col min="10528" max="10534" width="0" style="64" hidden="1" customWidth="1"/>
    <col min="10535" max="10535" width="8.88671875" style="64" customWidth="1"/>
    <col min="10536" max="10750" width="8.88671875" style="64"/>
    <col min="10751" max="10751" width="0" style="64" hidden="1" customWidth="1"/>
    <col min="10752" max="10752" width="46.44140625" style="64" customWidth="1"/>
    <col min="10753" max="10753" width="21.109375" style="64" customWidth="1"/>
    <col min="10754" max="10755" width="8.88671875" style="64" customWidth="1"/>
    <col min="10756" max="10770" width="0" style="64" hidden="1" customWidth="1"/>
    <col min="10771" max="10771" width="15.33203125" style="64" customWidth="1"/>
    <col min="10772" max="10782" width="0" style="64" hidden="1" customWidth="1"/>
    <col min="10783" max="10783" width="15.33203125" style="64" customWidth="1"/>
    <col min="10784" max="10790" width="0" style="64" hidden="1" customWidth="1"/>
    <col min="10791" max="10791" width="8.88671875" style="64" customWidth="1"/>
    <col min="10792" max="11006" width="8.88671875" style="64"/>
    <col min="11007" max="11007" width="0" style="64" hidden="1" customWidth="1"/>
    <col min="11008" max="11008" width="46.44140625" style="64" customWidth="1"/>
    <col min="11009" max="11009" width="21.109375" style="64" customWidth="1"/>
    <col min="11010" max="11011" width="8.88671875" style="64" customWidth="1"/>
    <col min="11012" max="11026" width="0" style="64" hidden="1" customWidth="1"/>
    <col min="11027" max="11027" width="15.33203125" style="64" customWidth="1"/>
    <col min="11028" max="11038" width="0" style="64" hidden="1" customWidth="1"/>
    <col min="11039" max="11039" width="15.33203125" style="64" customWidth="1"/>
    <col min="11040" max="11046" width="0" style="64" hidden="1" customWidth="1"/>
    <col min="11047" max="11047" width="8.88671875" style="64" customWidth="1"/>
    <col min="11048" max="11262" width="8.88671875" style="64"/>
    <col min="11263" max="11263" width="0" style="64" hidden="1" customWidth="1"/>
    <col min="11264" max="11264" width="46.44140625" style="64" customWidth="1"/>
    <col min="11265" max="11265" width="21.109375" style="64" customWidth="1"/>
    <col min="11266" max="11267" width="8.88671875" style="64" customWidth="1"/>
    <col min="11268" max="11282" width="0" style="64" hidden="1" customWidth="1"/>
    <col min="11283" max="11283" width="15.33203125" style="64" customWidth="1"/>
    <col min="11284" max="11294" width="0" style="64" hidden="1" customWidth="1"/>
    <col min="11295" max="11295" width="15.33203125" style="64" customWidth="1"/>
    <col min="11296" max="11302" width="0" style="64" hidden="1" customWidth="1"/>
    <col min="11303" max="11303" width="8.88671875" style="64" customWidth="1"/>
    <col min="11304" max="11518" width="8.88671875" style="64"/>
    <col min="11519" max="11519" width="0" style="64" hidden="1" customWidth="1"/>
    <col min="11520" max="11520" width="46.44140625" style="64" customWidth="1"/>
    <col min="11521" max="11521" width="21.109375" style="64" customWidth="1"/>
    <col min="11522" max="11523" width="8.88671875" style="64" customWidth="1"/>
    <col min="11524" max="11538" width="0" style="64" hidden="1" customWidth="1"/>
    <col min="11539" max="11539" width="15.33203125" style="64" customWidth="1"/>
    <col min="11540" max="11550" width="0" style="64" hidden="1" customWidth="1"/>
    <col min="11551" max="11551" width="15.33203125" style="64" customWidth="1"/>
    <col min="11552" max="11558" width="0" style="64" hidden="1" customWidth="1"/>
    <col min="11559" max="11559" width="8.88671875" style="64" customWidth="1"/>
    <col min="11560" max="11774" width="8.88671875" style="64"/>
    <col min="11775" max="11775" width="0" style="64" hidden="1" customWidth="1"/>
    <col min="11776" max="11776" width="46.44140625" style="64" customWidth="1"/>
    <col min="11777" max="11777" width="21.109375" style="64" customWidth="1"/>
    <col min="11778" max="11779" width="8.88671875" style="64" customWidth="1"/>
    <col min="11780" max="11794" width="0" style="64" hidden="1" customWidth="1"/>
    <col min="11795" max="11795" width="15.33203125" style="64" customWidth="1"/>
    <col min="11796" max="11806" width="0" style="64" hidden="1" customWidth="1"/>
    <col min="11807" max="11807" width="15.33203125" style="64" customWidth="1"/>
    <col min="11808" max="11814" width="0" style="64" hidden="1" customWidth="1"/>
    <col min="11815" max="11815" width="8.88671875" style="64" customWidth="1"/>
    <col min="11816" max="12030" width="8.88671875" style="64"/>
    <col min="12031" max="12031" width="0" style="64" hidden="1" customWidth="1"/>
    <col min="12032" max="12032" width="46.44140625" style="64" customWidth="1"/>
    <col min="12033" max="12033" width="21.109375" style="64" customWidth="1"/>
    <col min="12034" max="12035" width="8.88671875" style="64" customWidth="1"/>
    <col min="12036" max="12050" width="0" style="64" hidden="1" customWidth="1"/>
    <col min="12051" max="12051" width="15.33203125" style="64" customWidth="1"/>
    <col min="12052" max="12062" width="0" style="64" hidden="1" customWidth="1"/>
    <col min="12063" max="12063" width="15.33203125" style="64" customWidth="1"/>
    <col min="12064" max="12070" width="0" style="64" hidden="1" customWidth="1"/>
    <col min="12071" max="12071" width="8.88671875" style="64" customWidth="1"/>
    <col min="12072" max="12286" width="8.88671875" style="64"/>
    <col min="12287" max="12287" width="0" style="64" hidden="1" customWidth="1"/>
    <col min="12288" max="12288" width="46.44140625" style="64" customWidth="1"/>
    <col min="12289" max="12289" width="21.109375" style="64" customWidth="1"/>
    <col min="12290" max="12291" width="8.88671875" style="64" customWidth="1"/>
    <col min="12292" max="12306" width="0" style="64" hidden="1" customWidth="1"/>
    <col min="12307" max="12307" width="15.33203125" style="64" customWidth="1"/>
    <col min="12308" max="12318" width="0" style="64" hidden="1" customWidth="1"/>
    <col min="12319" max="12319" width="15.33203125" style="64" customWidth="1"/>
    <col min="12320" max="12326" width="0" style="64" hidden="1" customWidth="1"/>
    <col min="12327" max="12327" width="8.88671875" style="64" customWidth="1"/>
    <col min="12328" max="12542" width="8.88671875" style="64"/>
    <col min="12543" max="12543" width="0" style="64" hidden="1" customWidth="1"/>
    <col min="12544" max="12544" width="46.44140625" style="64" customWidth="1"/>
    <col min="12545" max="12545" width="21.109375" style="64" customWidth="1"/>
    <col min="12546" max="12547" width="8.88671875" style="64" customWidth="1"/>
    <col min="12548" max="12562" width="0" style="64" hidden="1" customWidth="1"/>
    <col min="12563" max="12563" width="15.33203125" style="64" customWidth="1"/>
    <col min="12564" max="12574" width="0" style="64" hidden="1" customWidth="1"/>
    <col min="12575" max="12575" width="15.33203125" style="64" customWidth="1"/>
    <col min="12576" max="12582" width="0" style="64" hidden="1" customWidth="1"/>
    <col min="12583" max="12583" width="8.88671875" style="64" customWidth="1"/>
    <col min="12584" max="12798" width="8.88671875" style="64"/>
    <col min="12799" max="12799" width="0" style="64" hidden="1" customWidth="1"/>
    <col min="12800" max="12800" width="46.44140625" style="64" customWidth="1"/>
    <col min="12801" max="12801" width="21.109375" style="64" customWidth="1"/>
    <col min="12802" max="12803" width="8.88671875" style="64" customWidth="1"/>
    <col min="12804" max="12818" width="0" style="64" hidden="1" customWidth="1"/>
    <col min="12819" max="12819" width="15.33203125" style="64" customWidth="1"/>
    <col min="12820" max="12830" width="0" style="64" hidden="1" customWidth="1"/>
    <col min="12831" max="12831" width="15.33203125" style="64" customWidth="1"/>
    <col min="12832" max="12838" width="0" style="64" hidden="1" customWidth="1"/>
    <col min="12839" max="12839" width="8.88671875" style="64" customWidth="1"/>
    <col min="12840" max="13054" width="8.88671875" style="64"/>
    <col min="13055" max="13055" width="0" style="64" hidden="1" customWidth="1"/>
    <col min="13056" max="13056" width="46.44140625" style="64" customWidth="1"/>
    <col min="13057" max="13057" width="21.109375" style="64" customWidth="1"/>
    <col min="13058" max="13059" width="8.88671875" style="64" customWidth="1"/>
    <col min="13060" max="13074" width="0" style="64" hidden="1" customWidth="1"/>
    <col min="13075" max="13075" width="15.33203125" style="64" customWidth="1"/>
    <col min="13076" max="13086" width="0" style="64" hidden="1" customWidth="1"/>
    <col min="13087" max="13087" width="15.33203125" style="64" customWidth="1"/>
    <col min="13088" max="13094" width="0" style="64" hidden="1" customWidth="1"/>
    <col min="13095" max="13095" width="8.88671875" style="64" customWidth="1"/>
    <col min="13096" max="13310" width="8.88671875" style="64"/>
    <col min="13311" max="13311" width="0" style="64" hidden="1" customWidth="1"/>
    <col min="13312" max="13312" width="46.44140625" style="64" customWidth="1"/>
    <col min="13313" max="13313" width="21.109375" style="64" customWidth="1"/>
    <col min="13314" max="13315" width="8.88671875" style="64" customWidth="1"/>
    <col min="13316" max="13330" width="0" style="64" hidden="1" customWidth="1"/>
    <col min="13331" max="13331" width="15.33203125" style="64" customWidth="1"/>
    <col min="13332" max="13342" width="0" style="64" hidden="1" customWidth="1"/>
    <col min="13343" max="13343" width="15.33203125" style="64" customWidth="1"/>
    <col min="13344" max="13350" width="0" style="64" hidden="1" customWidth="1"/>
    <col min="13351" max="13351" width="8.88671875" style="64" customWidth="1"/>
    <col min="13352" max="13566" width="8.88671875" style="64"/>
    <col min="13567" max="13567" width="0" style="64" hidden="1" customWidth="1"/>
    <col min="13568" max="13568" width="46.44140625" style="64" customWidth="1"/>
    <col min="13569" max="13569" width="21.109375" style="64" customWidth="1"/>
    <col min="13570" max="13571" width="8.88671875" style="64" customWidth="1"/>
    <col min="13572" max="13586" width="0" style="64" hidden="1" customWidth="1"/>
    <col min="13587" max="13587" width="15.33203125" style="64" customWidth="1"/>
    <col min="13588" max="13598" width="0" style="64" hidden="1" customWidth="1"/>
    <col min="13599" max="13599" width="15.33203125" style="64" customWidth="1"/>
    <col min="13600" max="13606" width="0" style="64" hidden="1" customWidth="1"/>
    <col min="13607" max="13607" width="8.88671875" style="64" customWidth="1"/>
    <col min="13608" max="13822" width="8.88671875" style="64"/>
    <col min="13823" max="13823" width="0" style="64" hidden="1" customWidth="1"/>
    <col min="13824" max="13824" width="46.44140625" style="64" customWidth="1"/>
    <col min="13825" max="13825" width="21.109375" style="64" customWidth="1"/>
    <col min="13826" max="13827" width="8.88671875" style="64" customWidth="1"/>
    <col min="13828" max="13842" width="0" style="64" hidden="1" customWidth="1"/>
    <col min="13843" max="13843" width="15.33203125" style="64" customWidth="1"/>
    <col min="13844" max="13854" width="0" style="64" hidden="1" customWidth="1"/>
    <col min="13855" max="13855" width="15.33203125" style="64" customWidth="1"/>
    <col min="13856" max="13862" width="0" style="64" hidden="1" customWidth="1"/>
    <col min="13863" max="13863" width="8.88671875" style="64" customWidth="1"/>
    <col min="13864" max="14078" width="8.88671875" style="64"/>
    <col min="14079" max="14079" width="0" style="64" hidden="1" customWidth="1"/>
    <col min="14080" max="14080" width="46.44140625" style="64" customWidth="1"/>
    <col min="14081" max="14081" width="21.109375" style="64" customWidth="1"/>
    <col min="14082" max="14083" width="8.88671875" style="64" customWidth="1"/>
    <col min="14084" max="14098" width="0" style="64" hidden="1" customWidth="1"/>
    <col min="14099" max="14099" width="15.33203125" style="64" customWidth="1"/>
    <col min="14100" max="14110" width="0" style="64" hidden="1" customWidth="1"/>
    <col min="14111" max="14111" width="15.33203125" style="64" customWidth="1"/>
    <col min="14112" max="14118" width="0" style="64" hidden="1" customWidth="1"/>
    <col min="14119" max="14119" width="8.88671875" style="64" customWidth="1"/>
    <col min="14120" max="14334" width="8.88671875" style="64"/>
    <col min="14335" max="14335" width="0" style="64" hidden="1" customWidth="1"/>
    <col min="14336" max="14336" width="46.44140625" style="64" customWidth="1"/>
    <col min="14337" max="14337" width="21.109375" style="64" customWidth="1"/>
    <col min="14338" max="14339" width="8.88671875" style="64" customWidth="1"/>
    <col min="14340" max="14354" width="0" style="64" hidden="1" customWidth="1"/>
    <col min="14355" max="14355" width="15.33203125" style="64" customWidth="1"/>
    <col min="14356" max="14366" width="0" style="64" hidden="1" customWidth="1"/>
    <col min="14367" max="14367" width="15.33203125" style="64" customWidth="1"/>
    <col min="14368" max="14374" width="0" style="64" hidden="1" customWidth="1"/>
    <col min="14375" max="14375" width="8.88671875" style="64" customWidth="1"/>
    <col min="14376" max="14590" width="8.88671875" style="64"/>
    <col min="14591" max="14591" width="0" style="64" hidden="1" customWidth="1"/>
    <col min="14592" max="14592" width="46.44140625" style="64" customWidth="1"/>
    <col min="14593" max="14593" width="21.109375" style="64" customWidth="1"/>
    <col min="14594" max="14595" width="8.88671875" style="64" customWidth="1"/>
    <col min="14596" max="14610" width="0" style="64" hidden="1" customWidth="1"/>
    <col min="14611" max="14611" width="15.33203125" style="64" customWidth="1"/>
    <col min="14612" max="14622" width="0" style="64" hidden="1" customWidth="1"/>
    <col min="14623" max="14623" width="15.33203125" style="64" customWidth="1"/>
    <col min="14624" max="14630" width="0" style="64" hidden="1" customWidth="1"/>
    <col min="14631" max="14631" width="8.88671875" style="64" customWidth="1"/>
    <col min="14632" max="14846" width="8.88671875" style="64"/>
    <col min="14847" max="14847" width="0" style="64" hidden="1" customWidth="1"/>
    <col min="14848" max="14848" width="46.44140625" style="64" customWidth="1"/>
    <col min="14849" max="14849" width="21.109375" style="64" customWidth="1"/>
    <col min="14850" max="14851" width="8.88671875" style="64" customWidth="1"/>
    <col min="14852" max="14866" width="0" style="64" hidden="1" customWidth="1"/>
    <col min="14867" max="14867" width="15.33203125" style="64" customWidth="1"/>
    <col min="14868" max="14878" width="0" style="64" hidden="1" customWidth="1"/>
    <col min="14879" max="14879" width="15.33203125" style="64" customWidth="1"/>
    <col min="14880" max="14886" width="0" style="64" hidden="1" customWidth="1"/>
    <col min="14887" max="14887" width="8.88671875" style="64" customWidth="1"/>
    <col min="14888" max="15102" width="8.88671875" style="64"/>
    <col min="15103" max="15103" width="0" style="64" hidden="1" customWidth="1"/>
    <col min="15104" max="15104" width="46.44140625" style="64" customWidth="1"/>
    <col min="15105" max="15105" width="21.109375" style="64" customWidth="1"/>
    <col min="15106" max="15107" width="8.88671875" style="64" customWidth="1"/>
    <col min="15108" max="15122" width="0" style="64" hidden="1" customWidth="1"/>
    <col min="15123" max="15123" width="15.33203125" style="64" customWidth="1"/>
    <col min="15124" max="15134" width="0" style="64" hidden="1" customWidth="1"/>
    <col min="15135" max="15135" width="15.33203125" style="64" customWidth="1"/>
    <col min="15136" max="15142" width="0" style="64" hidden="1" customWidth="1"/>
    <col min="15143" max="15143" width="8.88671875" style="64" customWidth="1"/>
    <col min="15144" max="15358" width="8.88671875" style="64"/>
    <col min="15359" max="15359" width="0" style="64" hidden="1" customWidth="1"/>
    <col min="15360" max="15360" width="46.44140625" style="64" customWidth="1"/>
    <col min="15361" max="15361" width="21.109375" style="64" customWidth="1"/>
    <col min="15362" max="15363" width="8.88671875" style="64" customWidth="1"/>
    <col min="15364" max="15378" width="0" style="64" hidden="1" customWidth="1"/>
    <col min="15379" max="15379" width="15.33203125" style="64" customWidth="1"/>
    <col min="15380" max="15390" width="0" style="64" hidden="1" customWidth="1"/>
    <col min="15391" max="15391" width="15.33203125" style="64" customWidth="1"/>
    <col min="15392" max="15398" width="0" style="64" hidden="1" customWidth="1"/>
    <col min="15399" max="15399" width="8.88671875" style="64" customWidth="1"/>
    <col min="15400" max="15614" width="8.88671875" style="64"/>
    <col min="15615" max="15615" width="0" style="64" hidden="1" customWidth="1"/>
    <col min="15616" max="15616" width="46.44140625" style="64" customWidth="1"/>
    <col min="15617" max="15617" width="21.109375" style="64" customWidth="1"/>
    <col min="15618" max="15619" width="8.88671875" style="64" customWidth="1"/>
    <col min="15620" max="15634" width="0" style="64" hidden="1" customWidth="1"/>
    <col min="15635" max="15635" width="15.33203125" style="64" customWidth="1"/>
    <col min="15636" max="15646" width="0" style="64" hidden="1" customWidth="1"/>
    <col min="15647" max="15647" width="15.33203125" style="64" customWidth="1"/>
    <col min="15648" max="15654" width="0" style="64" hidden="1" customWidth="1"/>
    <col min="15655" max="15655" width="8.88671875" style="64" customWidth="1"/>
    <col min="15656" max="15870" width="8.88671875" style="64"/>
    <col min="15871" max="15871" width="0" style="64" hidden="1" customWidth="1"/>
    <col min="15872" max="15872" width="46.44140625" style="64" customWidth="1"/>
    <col min="15873" max="15873" width="21.109375" style="64" customWidth="1"/>
    <col min="15874" max="15875" width="8.88671875" style="64" customWidth="1"/>
    <col min="15876" max="15890" width="0" style="64" hidden="1" customWidth="1"/>
    <col min="15891" max="15891" width="15.33203125" style="64" customWidth="1"/>
    <col min="15892" max="15902" width="0" style="64" hidden="1" customWidth="1"/>
    <col min="15903" max="15903" width="15.33203125" style="64" customWidth="1"/>
    <col min="15904" max="15910" width="0" style="64" hidden="1" customWidth="1"/>
    <col min="15911" max="15911" width="8.88671875" style="64" customWidth="1"/>
    <col min="15912" max="16126" width="8.88671875" style="64"/>
    <col min="16127" max="16127" width="0" style="64" hidden="1" customWidth="1"/>
    <col min="16128" max="16128" width="46.44140625" style="64" customWidth="1"/>
    <col min="16129" max="16129" width="21.109375" style="64" customWidth="1"/>
    <col min="16130" max="16131" width="8.88671875" style="64" customWidth="1"/>
    <col min="16132" max="16146" width="0" style="64" hidden="1" customWidth="1"/>
    <col min="16147" max="16147" width="15.33203125" style="64" customWidth="1"/>
    <col min="16148" max="16158" width="0" style="64" hidden="1" customWidth="1"/>
    <col min="16159" max="16159" width="15.33203125" style="64" customWidth="1"/>
    <col min="16160" max="16166" width="0" style="64" hidden="1" customWidth="1"/>
    <col min="16167" max="16167" width="8.88671875" style="64" customWidth="1"/>
    <col min="16168" max="16384" width="8.88671875" style="64"/>
  </cols>
  <sheetData>
    <row r="1" spans="1:39" x14ac:dyDescent="0.3">
      <c r="S1" s="104" t="s">
        <v>413</v>
      </c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9" ht="15.15" customHeight="1" x14ac:dyDescent="0.3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76"/>
      <c r="AL2" s="63"/>
      <c r="AM2" s="62"/>
    </row>
    <row r="3" spans="1:39" ht="15.75" customHeight="1" x14ac:dyDescent="0.3">
      <c r="A3" s="112" t="s">
        <v>390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77"/>
      <c r="AL3" s="65"/>
      <c r="AM3" s="62"/>
    </row>
    <row r="4" spans="1:39" ht="12.75" customHeight="1" x14ac:dyDescent="0.3">
      <c r="A4" s="114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6"/>
      <c r="AL4" s="116"/>
      <c r="AM4" s="62"/>
    </row>
    <row r="5" spans="1:39" ht="44.4" customHeight="1" x14ac:dyDescent="0.3">
      <c r="A5" s="117" t="s">
        <v>2</v>
      </c>
      <c r="B5" s="119" t="s">
        <v>3</v>
      </c>
      <c r="C5" s="121" t="s">
        <v>4</v>
      </c>
      <c r="D5" s="123" t="s">
        <v>2</v>
      </c>
      <c r="E5" s="125" t="s">
        <v>2</v>
      </c>
      <c r="F5" s="127" t="s">
        <v>2</v>
      </c>
      <c r="G5" s="105" t="s">
        <v>6</v>
      </c>
      <c r="H5" s="106"/>
      <c r="I5" s="106"/>
      <c r="J5" s="105" t="s">
        <v>7</v>
      </c>
      <c r="K5" s="106"/>
      <c r="L5" s="106"/>
      <c r="M5" s="129" t="s">
        <v>2</v>
      </c>
      <c r="N5" s="129" t="s">
        <v>2</v>
      </c>
      <c r="O5" s="129" t="s">
        <v>2</v>
      </c>
      <c r="P5" s="129" t="s">
        <v>2</v>
      </c>
      <c r="Q5" s="129" t="s">
        <v>2</v>
      </c>
      <c r="R5" s="129" t="s">
        <v>2</v>
      </c>
      <c r="S5" s="129" t="s">
        <v>8</v>
      </c>
      <c r="T5" s="129" t="s">
        <v>2</v>
      </c>
      <c r="U5" s="129" t="s">
        <v>2</v>
      </c>
      <c r="V5" s="129" t="s">
        <v>2</v>
      </c>
      <c r="W5" s="129" t="s">
        <v>2</v>
      </c>
      <c r="X5" s="129" t="s">
        <v>2</v>
      </c>
      <c r="Y5" s="129" t="s">
        <v>2</v>
      </c>
      <c r="Z5" s="105" t="s">
        <v>9</v>
      </c>
      <c r="AA5" s="106"/>
      <c r="AB5" s="106"/>
      <c r="AC5" s="105" t="s">
        <v>10</v>
      </c>
      <c r="AD5" s="106"/>
      <c r="AE5" s="106"/>
      <c r="AF5" s="66" t="s">
        <v>2</v>
      </c>
      <c r="AG5" s="105" t="s">
        <v>11</v>
      </c>
      <c r="AH5" s="106"/>
      <c r="AI5" s="105" t="s">
        <v>12</v>
      </c>
      <c r="AJ5" s="106"/>
      <c r="AK5" s="105" t="s">
        <v>13</v>
      </c>
      <c r="AL5" s="106"/>
      <c r="AM5" s="62"/>
    </row>
    <row r="6" spans="1:39" x14ac:dyDescent="0.3">
      <c r="A6" s="118"/>
      <c r="B6" s="120"/>
      <c r="C6" s="122"/>
      <c r="D6" s="124"/>
      <c r="E6" s="126"/>
      <c r="F6" s="128"/>
      <c r="G6" s="67" t="s">
        <v>2</v>
      </c>
      <c r="H6" s="67" t="s">
        <v>2</v>
      </c>
      <c r="I6" s="67" t="s">
        <v>2</v>
      </c>
      <c r="J6" s="67" t="s">
        <v>2</v>
      </c>
      <c r="K6" s="67" t="s">
        <v>2</v>
      </c>
      <c r="L6" s="67" t="s">
        <v>2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67" t="s">
        <v>2</v>
      </c>
      <c r="AA6" s="67" t="s">
        <v>2</v>
      </c>
      <c r="AB6" s="67" t="s">
        <v>2</v>
      </c>
      <c r="AC6" s="67" t="s">
        <v>2</v>
      </c>
      <c r="AD6" s="67" t="s">
        <v>2</v>
      </c>
      <c r="AE6" s="67" t="s">
        <v>14</v>
      </c>
      <c r="AF6" s="67"/>
      <c r="AG6" s="67" t="s">
        <v>2</v>
      </c>
      <c r="AH6" s="67" t="s">
        <v>2</v>
      </c>
      <c r="AI6" s="67" t="s">
        <v>2</v>
      </c>
      <c r="AJ6" s="67" t="s">
        <v>2</v>
      </c>
      <c r="AK6" s="67" t="s">
        <v>2</v>
      </c>
      <c r="AL6" s="67" t="s">
        <v>2</v>
      </c>
      <c r="AM6" s="62"/>
    </row>
    <row r="7" spans="1:39" x14ac:dyDescent="0.3">
      <c r="A7" s="68" t="s">
        <v>15</v>
      </c>
      <c r="B7" s="69" t="s">
        <v>268</v>
      </c>
      <c r="C7" s="68" t="s">
        <v>15</v>
      </c>
      <c r="D7" s="70"/>
      <c r="E7" s="70"/>
      <c r="F7" s="70"/>
      <c r="G7" s="68"/>
      <c r="H7" s="68"/>
      <c r="I7" s="68"/>
      <c r="J7" s="68"/>
      <c r="K7" s="68"/>
      <c r="L7" s="68"/>
      <c r="M7" s="68"/>
      <c r="N7" s="68"/>
      <c r="O7" s="68"/>
      <c r="P7" s="71">
        <v>0</v>
      </c>
      <c r="Q7" s="71">
        <v>37941618.590000004</v>
      </c>
      <c r="R7" s="71">
        <v>1550000</v>
      </c>
      <c r="S7" s="71">
        <v>39491618.590000004</v>
      </c>
      <c r="T7" s="71">
        <v>39491618.590000004</v>
      </c>
      <c r="U7" s="71">
        <v>39491618.590000004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7779901.3799999999</v>
      </c>
      <c r="AB7" s="71">
        <v>7779901.3799999999</v>
      </c>
      <c r="AC7" s="71">
        <v>0</v>
      </c>
      <c r="AD7" s="71">
        <v>7779901.3799999999</v>
      </c>
      <c r="AE7" s="71">
        <v>7779901.3799999999</v>
      </c>
      <c r="AF7" s="71">
        <v>7779901.3799999999</v>
      </c>
      <c r="AG7" s="71">
        <v>31711717.210000001</v>
      </c>
      <c r="AH7" s="72">
        <v>0.19700132984597429</v>
      </c>
      <c r="AI7" s="71">
        <v>31711717.210000001</v>
      </c>
      <c r="AJ7" s="72">
        <v>0.19700132984597429</v>
      </c>
      <c r="AK7" s="71">
        <v>0</v>
      </c>
      <c r="AL7" s="72"/>
      <c r="AM7" s="62"/>
    </row>
    <row r="8" spans="1:39" outlineLevel="1" x14ac:dyDescent="0.3">
      <c r="A8" s="68" t="s">
        <v>16</v>
      </c>
      <c r="B8" s="69" t="s">
        <v>269</v>
      </c>
      <c r="C8" s="68" t="s">
        <v>16</v>
      </c>
      <c r="D8" s="70"/>
      <c r="E8" s="70"/>
      <c r="F8" s="70"/>
      <c r="G8" s="68"/>
      <c r="H8" s="68"/>
      <c r="I8" s="68"/>
      <c r="J8" s="68"/>
      <c r="K8" s="68"/>
      <c r="L8" s="68"/>
      <c r="M8" s="68"/>
      <c r="N8" s="68"/>
      <c r="O8" s="68"/>
      <c r="P8" s="71">
        <v>0</v>
      </c>
      <c r="Q8" s="71">
        <v>7223900</v>
      </c>
      <c r="R8" s="71">
        <v>0</v>
      </c>
      <c r="S8" s="71">
        <v>7223900</v>
      </c>
      <c r="T8" s="71">
        <v>7223900</v>
      </c>
      <c r="U8" s="71">
        <v>7223900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1562850.11</v>
      </c>
      <c r="AB8" s="71">
        <v>1562850.11</v>
      </c>
      <c r="AC8" s="71">
        <v>0</v>
      </c>
      <c r="AD8" s="71">
        <v>1562850.11</v>
      </c>
      <c r="AE8" s="71">
        <v>1562850.11</v>
      </c>
      <c r="AF8" s="71">
        <v>1562850.11</v>
      </c>
      <c r="AG8" s="71">
        <v>5661049.8899999997</v>
      </c>
      <c r="AH8" s="72">
        <v>0.21634437215354588</v>
      </c>
      <c r="AI8" s="71">
        <v>5661049.8899999997</v>
      </c>
      <c r="AJ8" s="72">
        <v>0.21634437215354588</v>
      </c>
      <c r="AK8" s="71">
        <v>0</v>
      </c>
      <c r="AL8" s="72"/>
      <c r="AM8" s="62"/>
    </row>
    <row r="9" spans="1:39" outlineLevel="2" x14ac:dyDescent="0.3">
      <c r="A9" s="68" t="s">
        <v>17</v>
      </c>
      <c r="B9" s="69" t="s">
        <v>270</v>
      </c>
      <c r="C9" s="68" t="s">
        <v>17</v>
      </c>
      <c r="D9" s="70"/>
      <c r="E9" s="70"/>
      <c r="F9" s="70"/>
      <c r="G9" s="68"/>
      <c r="H9" s="68"/>
      <c r="I9" s="68"/>
      <c r="J9" s="68"/>
      <c r="K9" s="68"/>
      <c r="L9" s="68"/>
      <c r="M9" s="68"/>
      <c r="N9" s="68"/>
      <c r="O9" s="68"/>
      <c r="P9" s="71">
        <v>0</v>
      </c>
      <c r="Q9" s="71">
        <v>7223900</v>
      </c>
      <c r="R9" s="71">
        <v>0</v>
      </c>
      <c r="S9" s="71">
        <v>7223900</v>
      </c>
      <c r="T9" s="71">
        <v>7223900</v>
      </c>
      <c r="U9" s="71">
        <v>7223900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1562850.11</v>
      </c>
      <c r="AB9" s="71">
        <v>1562850.11</v>
      </c>
      <c r="AC9" s="71">
        <v>0</v>
      </c>
      <c r="AD9" s="71">
        <v>1562850.11</v>
      </c>
      <c r="AE9" s="71">
        <v>1562850.11</v>
      </c>
      <c r="AF9" s="71">
        <v>1562850.11</v>
      </c>
      <c r="AG9" s="71">
        <v>5661049.8899999997</v>
      </c>
      <c r="AH9" s="72">
        <v>0.21634437215354588</v>
      </c>
      <c r="AI9" s="71">
        <v>5661049.8899999997</v>
      </c>
      <c r="AJ9" s="72">
        <v>0.21634437215354588</v>
      </c>
      <c r="AK9" s="71">
        <v>0</v>
      </c>
      <c r="AL9" s="72"/>
      <c r="AM9" s="62"/>
    </row>
    <row r="10" spans="1:39" ht="95.4" customHeight="1" outlineLevel="3" x14ac:dyDescent="0.3">
      <c r="A10" s="68" t="s">
        <v>18</v>
      </c>
      <c r="B10" s="69" t="s">
        <v>271</v>
      </c>
      <c r="C10" s="68" t="s">
        <v>18</v>
      </c>
      <c r="D10" s="70"/>
      <c r="E10" s="70"/>
      <c r="F10" s="70"/>
      <c r="G10" s="68"/>
      <c r="H10" s="68"/>
      <c r="I10" s="68"/>
      <c r="J10" s="68"/>
      <c r="K10" s="68"/>
      <c r="L10" s="68"/>
      <c r="M10" s="68"/>
      <c r="N10" s="68"/>
      <c r="O10" s="68"/>
      <c r="P10" s="71">
        <v>0</v>
      </c>
      <c r="Q10" s="71">
        <v>7156900</v>
      </c>
      <c r="R10" s="71">
        <v>0</v>
      </c>
      <c r="S10" s="71">
        <v>7156900</v>
      </c>
      <c r="T10" s="71">
        <v>7156900</v>
      </c>
      <c r="U10" s="71">
        <v>7156900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1560092.55</v>
      </c>
      <c r="AB10" s="71">
        <v>1560092.55</v>
      </c>
      <c r="AC10" s="71">
        <v>0</v>
      </c>
      <c r="AD10" s="71">
        <v>1560092.55</v>
      </c>
      <c r="AE10" s="71">
        <v>1560092.55</v>
      </c>
      <c r="AF10" s="71">
        <v>1560092.55</v>
      </c>
      <c r="AG10" s="71">
        <v>5596807.4500000002</v>
      </c>
      <c r="AH10" s="72">
        <v>0.2179843996702483</v>
      </c>
      <c r="AI10" s="71">
        <v>5596807.4500000002</v>
      </c>
      <c r="AJ10" s="72">
        <v>0.2179843996702483</v>
      </c>
      <c r="AK10" s="71">
        <v>0</v>
      </c>
      <c r="AL10" s="72"/>
      <c r="AM10" s="62"/>
    </row>
    <row r="11" spans="1:39" ht="111" customHeight="1" outlineLevel="3" x14ac:dyDescent="0.3">
      <c r="A11" s="68" t="s">
        <v>19</v>
      </c>
      <c r="B11" s="69" t="s">
        <v>272</v>
      </c>
      <c r="C11" s="68" t="s">
        <v>19</v>
      </c>
      <c r="D11" s="70"/>
      <c r="E11" s="70"/>
      <c r="F11" s="70"/>
      <c r="G11" s="68"/>
      <c r="H11" s="68"/>
      <c r="I11" s="68"/>
      <c r="J11" s="68"/>
      <c r="K11" s="68"/>
      <c r="L11" s="68"/>
      <c r="M11" s="68"/>
      <c r="N11" s="68"/>
      <c r="O11" s="68"/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-491.17</v>
      </c>
      <c r="AB11" s="71">
        <v>-491.17</v>
      </c>
      <c r="AC11" s="71">
        <v>0</v>
      </c>
      <c r="AD11" s="71">
        <v>-491.17</v>
      </c>
      <c r="AE11" s="71">
        <v>-491.17</v>
      </c>
      <c r="AF11" s="71">
        <v>-491.17</v>
      </c>
      <c r="AG11" s="71">
        <v>491.17</v>
      </c>
      <c r="AH11" s="72"/>
      <c r="AI11" s="71">
        <v>491.17</v>
      </c>
      <c r="AJ11" s="72"/>
      <c r="AK11" s="71">
        <v>0</v>
      </c>
      <c r="AL11" s="72"/>
      <c r="AM11" s="62"/>
    </row>
    <row r="12" spans="1:39" ht="78" outlineLevel="3" x14ac:dyDescent="0.3">
      <c r="A12" s="68" t="s">
        <v>20</v>
      </c>
      <c r="B12" s="69" t="s">
        <v>273</v>
      </c>
      <c r="C12" s="68" t="s">
        <v>20</v>
      </c>
      <c r="D12" s="70"/>
      <c r="E12" s="70"/>
      <c r="F12" s="70"/>
      <c r="G12" s="68"/>
      <c r="H12" s="68"/>
      <c r="I12" s="68"/>
      <c r="J12" s="68"/>
      <c r="K12" s="68"/>
      <c r="L12" s="68"/>
      <c r="M12" s="68"/>
      <c r="N12" s="68"/>
      <c r="O12" s="68"/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1339.7</v>
      </c>
      <c r="AB12" s="71">
        <v>1339.7</v>
      </c>
      <c r="AC12" s="71">
        <v>0</v>
      </c>
      <c r="AD12" s="71">
        <v>1339.7</v>
      </c>
      <c r="AE12" s="71">
        <v>1339.7</v>
      </c>
      <c r="AF12" s="71">
        <v>1339.7</v>
      </c>
      <c r="AG12" s="71">
        <v>-1339.7</v>
      </c>
      <c r="AH12" s="72"/>
      <c r="AI12" s="71">
        <v>-1339.7</v>
      </c>
      <c r="AJ12" s="72"/>
      <c r="AK12" s="71">
        <v>0</v>
      </c>
      <c r="AL12" s="72"/>
      <c r="AM12" s="62"/>
    </row>
    <row r="13" spans="1:39" ht="139.19999999999999" customHeight="1" outlineLevel="3" x14ac:dyDescent="0.3">
      <c r="A13" s="68" t="s">
        <v>21</v>
      </c>
      <c r="B13" s="69" t="s">
        <v>274</v>
      </c>
      <c r="C13" s="68" t="s">
        <v>21</v>
      </c>
      <c r="D13" s="70"/>
      <c r="E13" s="70"/>
      <c r="F13" s="70"/>
      <c r="G13" s="68"/>
      <c r="H13" s="68"/>
      <c r="I13" s="68"/>
      <c r="J13" s="68"/>
      <c r="K13" s="68"/>
      <c r="L13" s="68"/>
      <c r="M13" s="68"/>
      <c r="N13" s="68"/>
      <c r="O13" s="68"/>
      <c r="P13" s="71">
        <v>0</v>
      </c>
      <c r="Q13" s="71">
        <v>18000</v>
      </c>
      <c r="R13" s="71">
        <v>0</v>
      </c>
      <c r="S13" s="71">
        <v>18000</v>
      </c>
      <c r="T13" s="71">
        <v>18000</v>
      </c>
      <c r="U13" s="71">
        <v>18000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-3470.8</v>
      </c>
      <c r="AB13" s="71">
        <v>-3470.8</v>
      </c>
      <c r="AC13" s="71">
        <v>0</v>
      </c>
      <c r="AD13" s="71">
        <v>-3470.8</v>
      </c>
      <c r="AE13" s="71">
        <v>-3470.8</v>
      </c>
      <c r="AF13" s="71">
        <v>-3470.8</v>
      </c>
      <c r="AG13" s="71">
        <v>21470.799999999999</v>
      </c>
      <c r="AH13" s="72">
        <v>-0.19282222222222223</v>
      </c>
      <c r="AI13" s="71">
        <v>21470.799999999999</v>
      </c>
      <c r="AJ13" s="72">
        <v>-0.19282222222222223</v>
      </c>
      <c r="AK13" s="71">
        <v>0</v>
      </c>
      <c r="AL13" s="72"/>
      <c r="AM13" s="62"/>
    </row>
    <row r="14" spans="1:39" ht="157.80000000000001" customHeight="1" outlineLevel="3" x14ac:dyDescent="0.3">
      <c r="A14" s="68" t="s">
        <v>360</v>
      </c>
      <c r="B14" s="69" t="s">
        <v>368</v>
      </c>
      <c r="C14" s="68" t="s">
        <v>360</v>
      </c>
      <c r="D14" s="70"/>
      <c r="E14" s="70"/>
      <c r="F14" s="70"/>
      <c r="G14" s="68"/>
      <c r="H14" s="68"/>
      <c r="I14" s="68"/>
      <c r="J14" s="68"/>
      <c r="K14" s="68"/>
      <c r="L14" s="68"/>
      <c r="M14" s="68"/>
      <c r="N14" s="68"/>
      <c r="O14" s="68"/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-58.6</v>
      </c>
      <c r="AB14" s="71">
        <v>-58.6</v>
      </c>
      <c r="AC14" s="71">
        <v>0</v>
      </c>
      <c r="AD14" s="71">
        <v>-58.6</v>
      </c>
      <c r="AE14" s="71">
        <v>-58.6</v>
      </c>
      <c r="AF14" s="71">
        <v>-58.6</v>
      </c>
      <c r="AG14" s="71">
        <v>58.6</v>
      </c>
      <c r="AH14" s="72"/>
      <c r="AI14" s="71">
        <v>58.6</v>
      </c>
      <c r="AJ14" s="72"/>
      <c r="AK14" s="71">
        <v>0</v>
      </c>
      <c r="AL14" s="72"/>
      <c r="AM14" s="62"/>
    </row>
    <row r="15" spans="1:39" ht="62.4" outlineLevel="3" x14ac:dyDescent="0.3">
      <c r="A15" s="68" t="s">
        <v>22</v>
      </c>
      <c r="B15" s="69" t="s">
        <v>275</v>
      </c>
      <c r="C15" s="68" t="s">
        <v>22</v>
      </c>
      <c r="D15" s="70"/>
      <c r="E15" s="70"/>
      <c r="F15" s="70"/>
      <c r="G15" s="68"/>
      <c r="H15" s="68"/>
      <c r="I15" s="68"/>
      <c r="J15" s="68"/>
      <c r="K15" s="68"/>
      <c r="L15" s="68"/>
      <c r="M15" s="68"/>
      <c r="N15" s="68"/>
      <c r="O15" s="68"/>
      <c r="P15" s="71">
        <v>0</v>
      </c>
      <c r="Q15" s="71">
        <v>49000</v>
      </c>
      <c r="R15" s="71">
        <v>0</v>
      </c>
      <c r="S15" s="71">
        <v>49000</v>
      </c>
      <c r="T15" s="71">
        <v>49000</v>
      </c>
      <c r="U15" s="71">
        <v>49000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7952</v>
      </c>
      <c r="AB15" s="71">
        <v>7952</v>
      </c>
      <c r="AC15" s="71">
        <v>0</v>
      </c>
      <c r="AD15" s="71">
        <v>7952</v>
      </c>
      <c r="AE15" s="71">
        <v>7952</v>
      </c>
      <c r="AF15" s="71">
        <v>7952</v>
      </c>
      <c r="AG15" s="71">
        <v>41048</v>
      </c>
      <c r="AH15" s="72">
        <v>0.16228571428571428</v>
      </c>
      <c r="AI15" s="71">
        <v>41048</v>
      </c>
      <c r="AJ15" s="72">
        <v>0.16228571428571428</v>
      </c>
      <c r="AK15" s="71">
        <v>0</v>
      </c>
      <c r="AL15" s="72"/>
      <c r="AM15" s="62"/>
    </row>
    <row r="16" spans="1:39" ht="78" outlineLevel="3" x14ac:dyDescent="0.3">
      <c r="A16" s="68" t="s">
        <v>361</v>
      </c>
      <c r="B16" s="69" t="s">
        <v>369</v>
      </c>
      <c r="C16" s="68" t="s">
        <v>361</v>
      </c>
      <c r="D16" s="70"/>
      <c r="E16" s="70"/>
      <c r="F16" s="70"/>
      <c r="G16" s="68"/>
      <c r="H16" s="68"/>
      <c r="I16" s="68"/>
      <c r="J16" s="68"/>
      <c r="K16" s="68"/>
      <c r="L16" s="68"/>
      <c r="M16" s="68"/>
      <c r="N16" s="68"/>
      <c r="O16" s="68"/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24.22</v>
      </c>
      <c r="AB16" s="71">
        <v>24.22</v>
      </c>
      <c r="AC16" s="71">
        <v>0</v>
      </c>
      <c r="AD16" s="71">
        <v>24.22</v>
      </c>
      <c r="AE16" s="71">
        <v>24.22</v>
      </c>
      <c r="AF16" s="71">
        <v>24.22</v>
      </c>
      <c r="AG16" s="71">
        <v>-24.22</v>
      </c>
      <c r="AH16" s="72"/>
      <c r="AI16" s="71">
        <v>-24.22</v>
      </c>
      <c r="AJ16" s="72"/>
      <c r="AK16" s="71">
        <v>0</v>
      </c>
      <c r="AL16" s="72"/>
      <c r="AM16" s="62"/>
    </row>
    <row r="17" spans="1:39" ht="62.4" outlineLevel="3" x14ac:dyDescent="0.3">
      <c r="A17" s="68" t="s">
        <v>23</v>
      </c>
      <c r="B17" s="69" t="s">
        <v>276</v>
      </c>
      <c r="C17" s="68" t="s">
        <v>23</v>
      </c>
      <c r="D17" s="70"/>
      <c r="E17" s="70"/>
      <c r="F17" s="70"/>
      <c r="G17" s="68"/>
      <c r="H17" s="68"/>
      <c r="I17" s="68"/>
      <c r="J17" s="68"/>
      <c r="K17" s="68"/>
      <c r="L17" s="68"/>
      <c r="M17" s="68"/>
      <c r="N17" s="68"/>
      <c r="O17" s="68"/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599.9</v>
      </c>
      <c r="AB17" s="71">
        <v>599.9</v>
      </c>
      <c r="AC17" s="71">
        <v>0</v>
      </c>
      <c r="AD17" s="71">
        <v>599.9</v>
      </c>
      <c r="AE17" s="71">
        <v>599.9</v>
      </c>
      <c r="AF17" s="71">
        <v>599.9</v>
      </c>
      <c r="AG17" s="71">
        <v>-599.9</v>
      </c>
      <c r="AH17" s="72"/>
      <c r="AI17" s="71">
        <v>-599.9</v>
      </c>
      <c r="AJ17" s="72"/>
      <c r="AK17" s="71">
        <v>0</v>
      </c>
      <c r="AL17" s="72"/>
      <c r="AM17" s="62"/>
    </row>
    <row r="18" spans="1:39" ht="62.4" outlineLevel="3" x14ac:dyDescent="0.3">
      <c r="A18" s="68" t="s">
        <v>391</v>
      </c>
      <c r="B18" s="69" t="s">
        <v>446</v>
      </c>
      <c r="C18" s="68" t="s">
        <v>391</v>
      </c>
      <c r="D18" s="70"/>
      <c r="E18" s="70"/>
      <c r="F18" s="70"/>
      <c r="G18" s="68"/>
      <c r="H18" s="68"/>
      <c r="I18" s="68"/>
      <c r="J18" s="68"/>
      <c r="K18" s="68"/>
      <c r="L18" s="68"/>
      <c r="M18" s="68"/>
      <c r="N18" s="68"/>
      <c r="O18" s="68"/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-2835.3</v>
      </c>
      <c r="AB18" s="71">
        <v>-2835.3</v>
      </c>
      <c r="AC18" s="71">
        <v>0</v>
      </c>
      <c r="AD18" s="71">
        <v>-2835.3</v>
      </c>
      <c r="AE18" s="71">
        <v>-2835.3</v>
      </c>
      <c r="AF18" s="71">
        <v>-2835.3</v>
      </c>
      <c r="AG18" s="71">
        <v>2835.3</v>
      </c>
      <c r="AH18" s="72"/>
      <c r="AI18" s="71">
        <v>2835.3</v>
      </c>
      <c r="AJ18" s="72"/>
      <c r="AK18" s="71">
        <v>0</v>
      </c>
      <c r="AL18" s="72"/>
      <c r="AM18" s="62"/>
    </row>
    <row r="19" spans="1:39" ht="78" outlineLevel="3" x14ac:dyDescent="0.3">
      <c r="A19" s="68" t="s">
        <v>392</v>
      </c>
      <c r="B19" s="69" t="s">
        <v>447</v>
      </c>
      <c r="C19" s="68" t="s">
        <v>392</v>
      </c>
      <c r="D19" s="70"/>
      <c r="E19" s="70"/>
      <c r="F19" s="70"/>
      <c r="G19" s="68"/>
      <c r="H19" s="68"/>
      <c r="I19" s="68"/>
      <c r="J19" s="68"/>
      <c r="K19" s="68"/>
      <c r="L19" s="68"/>
      <c r="M19" s="68"/>
      <c r="N19" s="68"/>
      <c r="O19" s="68"/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-308.89999999999998</v>
      </c>
      <c r="AB19" s="71">
        <v>-308.89999999999998</v>
      </c>
      <c r="AC19" s="71">
        <v>0</v>
      </c>
      <c r="AD19" s="71">
        <v>-308.89999999999998</v>
      </c>
      <c r="AE19" s="71">
        <v>-308.89999999999998</v>
      </c>
      <c r="AF19" s="71">
        <v>-308.89999999999998</v>
      </c>
      <c r="AG19" s="71">
        <v>308.89999999999998</v>
      </c>
      <c r="AH19" s="72"/>
      <c r="AI19" s="71">
        <v>308.89999999999998</v>
      </c>
      <c r="AJ19" s="72"/>
      <c r="AK19" s="71">
        <v>0</v>
      </c>
      <c r="AL19" s="72"/>
      <c r="AM19" s="62"/>
    </row>
    <row r="20" spans="1:39" ht="78" outlineLevel="3" x14ac:dyDescent="0.3">
      <c r="A20" s="68" t="s">
        <v>393</v>
      </c>
      <c r="B20" s="69" t="s">
        <v>447</v>
      </c>
      <c r="C20" s="68" t="s">
        <v>393</v>
      </c>
      <c r="D20" s="70"/>
      <c r="E20" s="70"/>
      <c r="F20" s="70"/>
      <c r="G20" s="68"/>
      <c r="H20" s="68"/>
      <c r="I20" s="68"/>
      <c r="J20" s="68"/>
      <c r="K20" s="68"/>
      <c r="L20" s="68"/>
      <c r="M20" s="68"/>
      <c r="N20" s="68"/>
      <c r="O20" s="68"/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6.51</v>
      </c>
      <c r="AB20" s="71">
        <v>6.51</v>
      </c>
      <c r="AC20" s="71">
        <v>0</v>
      </c>
      <c r="AD20" s="71">
        <v>6.51</v>
      </c>
      <c r="AE20" s="71">
        <v>6.51</v>
      </c>
      <c r="AF20" s="71">
        <v>6.51</v>
      </c>
      <c r="AG20" s="71">
        <v>-6.51</v>
      </c>
      <c r="AH20" s="72"/>
      <c r="AI20" s="71">
        <v>-6.51</v>
      </c>
      <c r="AJ20" s="72"/>
      <c r="AK20" s="71">
        <v>0</v>
      </c>
      <c r="AL20" s="72"/>
      <c r="AM20" s="62"/>
    </row>
    <row r="21" spans="1:39" ht="46.8" outlineLevel="1" x14ac:dyDescent="0.3">
      <c r="A21" s="68" t="s">
        <v>24</v>
      </c>
      <c r="B21" s="69" t="s">
        <v>277</v>
      </c>
      <c r="C21" s="68" t="s">
        <v>24</v>
      </c>
      <c r="D21" s="70"/>
      <c r="E21" s="70"/>
      <c r="F21" s="70"/>
      <c r="G21" s="68"/>
      <c r="H21" s="68"/>
      <c r="I21" s="68"/>
      <c r="J21" s="68"/>
      <c r="K21" s="68"/>
      <c r="L21" s="68"/>
      <c r="M21" s="68"/>
      <c r="N21" s="68"/>
      <c r="O21" s="68"/>
      <c r="P21" s="71">
        <v>0</v>
      </c>
      <c r="Q21" s="71">
        <v>193380</v>
      </c>
      <c r="R21" s="71">
        <v>0</v>
      </c>
      <c r="S21" s="71">
        <v>193380</v>
      </c>
      <c r="T21" s="71">
        <v>193380</v>
      </c>
      <c r="U21" s="71">
        <v>193380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54184.67</v>
      </c>
      <c r="AB21" s="71">
        <v>54184.67</v>
      </c>
      <c r="AC21" s="71">
        <v>0</v>
      </c>
      <c r="AD21" s="71">
        <v>54184.67</v>
      </c>
      <c r="AE21" s="71">
        <v>54184.67</v>
      </c>
      <c r="AF21" s="71">
        <v>54184.67</v>
      </c>
      <c r="AG21" s="71">
        <v>139195.32999999999</v>
      </c>
      <c r="AH21" s="72">
        <v>0.28019790050677423</v>
      </c>
      <c r="AI21" s="71">
        <v>139195.32999999999</v>
      </c>
      <c r="AJ21" s="72">
        <v>0.28019790050677423</v>
      </c>
      <c r="AK21" s="71">
        <v>0</v>
      </c>
      <c r="AL21" s="72"/>
      <c r="AM21" s="62"/>
    </row>
    <row r="22" spans="1:39" ht="46.8" outlineLevel="2" x14ac:dyDescent="0.3">
      <c r="A22" s="68" t="s">
        <v>362</v>
      </c>
      <c r="B22" s="69" t="s">
        <v>370</v>
      </c>
      <c r="C22" s="68" t="s">
        <v>362</v>
      </c>
      <c r="D22" s="70"/>
      <c r="E22" s="70"/>
      <c r="F22" s="70"/>
      <c r="G22" s="68"/>
      <c r="H22" s="68"/>
      <c r="I22" s="68"/>
      <c r="J22" s="68"/>
      <c r="K22" s="68"/>
      <c r="L22" s="68"/>
      <c r="M22" s="68"/>
      <c r="N22" s="68"/>
      <c r="O22" s="68"/>
      <c r="P22" s="71">
        <v>0</v>
      </c>
      <c r="Q22" s="71">
        <v>193380</v>
      </c>
      <c r="R22" s="71">
        <v>0</v>
      </c>
      <c r="S22" s="71">
        <v>193380</v>
      </c>
      <c r="T22" s="71">
        <v>193380</v>
      </c>
      <c r="U22" s="71">
        <v>193380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54184.67</v>
      </c>
      <c r="AB22" s="71">
        <v>54184.67</v>
      </c>
      <c r="AC22" s="71">
        <v>0</v>
      </c>
      <c r="AD22" s="71">
        <v>54184.67</v>
      </c>
      <c r="AE22" s="71">
        <v>54184.67</v>
      </c>
      <c r="AF22" s="71">
        <v>54184.67</v>
      </c>
      <c r="AG22" s="71">
        <v>139195.32999999999</v>
      </c>
      <c r="AH22" s="72">
        <v>0.28019790050677423</v>
      </c>
      <c r="AI22" s="71">
        <v>139195.32999999999</v>
      </c>
      <c r="AJ22" s="72">
        <v>0.28019790050677423</v>
      </c>
      <c r="AK22" s="71">
        <v>0</v>
      </c>
      <c r="AL22" s="72"/>
      <c r="AM22" s="62"/>
    </row>
    <row r="23" spans="1:39" ht="109.2" outlineLevel="3" x14ac:dyDescent="0.3">
      <c r="A23" s="68" t="s">
        <v>394</v>
      </c>
      <c r="B23" s="69" t="s">
        <v>448</v>
      </c>
      <c r="C23" s="68" t="s">
        <v>394</v>
      </c>
      <c r="D23" s="70"/>
      <c r="E23" s="70"/>
      <c r="F23" s="70"/>
      <c r="G23" s="68"/>
      <c r="H23" s="68"/>
      <c r="I23" s="68"/>
      <c r="J23" s="68"/>
      <c r="K23" s="68"/>
      <c r="L23" s="68"/>
      <c r="M23" s="68"/>
      <c r="N23" s="68"/>
      <c r="O23" s="68"/>
      <c r="P23" s="71">
        <v>0</v>
      </c>
      <c r="Q23" s="71">
        <v>0</v>
      </c>
      <c r="R23" s="71">
        <v>85023</v>
      </c>
      <c r="S23" s="71">
        <v>85023</v>
      </c>
      <c r="T23" s="71">
        <v>85023</v>
      </c>
      <c r="U23" s="71">
        <v>85023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23802.93</v>
      </c>
      <c r="AB23" s="71">
        <v>23802.93</v>
      </c>
      <c r="AC23" s="71">
        <v>0</v>
      </c>
      <c r="AD23" s="71">
        <v>23802.93</v>
      </c>
      <c r="AE23" s="71">
        <v>23802.93</v>
      </c>
      <c r="AF23" s="71">
        <v>23802.93</v>
      </c>
      <c r="AG23" s="71">
        <v>61220.07</v>
      </c>
      <c r="AH23" s="72">
        <v>0.27995871705303271</v>
      </c>
      <c r="AI23" s="71">
        <v>61220.07</v>
      </c>
      <c r="AJ23" s="72">
        <v>0.27995871705303271</v>
      </c>
      <c r="AK23" s="71">
        <v>0</v>
      </c>
      <c r="AL23" s="72"/>
      <c r="AM23" s="62"/>
    </row>
    <row r="24" spans="1:39" ht="187.2" outlineLevel="3" x14ac:dyDescent="0.3">
      <c r="A24" s="68" t="s">
        <v>395</v>
      </c>
      <c r="B24" s="69" t="s">
        <v>449</v>
      </c>
      <c r="C24" s="68" t="s">
        <v>395</v>
      </c>
      <c r="D24" s="70"/>
      <c r="E24" s="70"/>
      <c r="F24" s="70"/>
      <c r="G24" s="68"/>
      <c r="H24" s="68"/>
      <c r="I24" s="68"/>
      <c r="J24" s="68"/>
      <c r="K24" s="68"/>
      <c r="L24" s="68"/>
      <c r="M24" s="68"/>
      <c r="N24" s="68"/>
      <c r="O24" s="68"/>
      <c r="P24" s="71">
        <v>0</v>
      </c>
      <c r="Q24" s="71">
        <v>0</v>
      </c>
      <c r="R24" s="71">
        <v>900</v>
      </c>
      <c r="S24" s="71">
        <v>900</v>
      </c>
      <c r="T24" s="71">
        <v>900</v>
      </c>
      <c r="U24" s="71">
        <v>900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166.31</v>
      </c>
      <c r="AB24" s="71">
        <v>166.31</v>
      </c>
      <c r="AC24" s="71">
        <v>0</v>
      </c>
      <c r="AD24" s="71">
        <v>166.31</v>
      </c>
      <c r="AE24" s="71">
        <v>166.31</v>
      </c>
      <c r="AF24" s="71">
        <v>166.31</v>
      </c>
      <c r="AG24" s="71">
        <v>733.69</v>
      </c>
      <c r="AH24" s="72">
        <v>0.18478888888888889</v>
      </c>
      <c r="AI24" s="71">
        <v>733.69</v>
      </c>
      <c r="AJ24" s="72">
        <v>0.18478888888888889</v>
      </c>
      <c r="AK24" s="71">
        <v>0</v>
      </c>
      <c r="AL24" s="72"/>
      <c r="AM24" s="62"/>
    </row>
    <row r="25" spans="1:39" ht="109.2" outlineLevel="3" x14ac:dyDescent="0.3">
      <c r="A25" s="68" t="s">
        <v>396</v>
      </c>
      <c r="B25" s="69" t="s">
        <v>450</v>
      </c>
      <c r="C25" s="68" t="s">
        <v>396</v>
      </c>
      <c r="D25" s="70"/>
      <c r="E25" s="70"/>
      <c r="F25" s="70"/>
      <c r="G25" s="68"/>
      <c r="H25" s="68"/>
      <c r="I25" s="68"/>
      <c r="J25" s="68"/>
      <c r="K25" s="68"/>
      <c r="L25" s="68"/>
      <c r="M25" s="68"/>
      <c r="N25" s="68"/>
      <c r="O25" s="68"/>
      <c r="P25" s="71">
        <v>0</v>
      </c>
      <c r="Q25" s="71">
        <v>0</v>
      </c>
      <c r="R25" s="71">
        <v>123805</v>
      </c>
      <c r="S25" s="71">
        <v>123805</v>
      </c>
      <c r="T25" s="71">
        <v>123805</v>
      </c>
      <c r="U25" s="71">
        <v>123805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34900.03</v>
      </c>
      <c r="AB25" s="71">
        <v>34900.03</v>
      </c>
      <c r="AC25" s="71">
        <v>0</v>
      </c>
      <c r="AD25" s="71">
        <v>34900.03</v>
      </c>
      <c r="AE25" s="71">
        <v>34900.03</v>
      </c>
      <c r="AF25" s="71">
        <v>34900.03</v>
      </c>
      <c r="AG25" s="71">
        <v>88904.97</v>
      </c>
      <c r="AH25" s="72">
        <v>0.28189515770768547</v>
      </c>
      <c r="AI25" s="71">
        <v>88904.97</v>
      </c>
      <c r="AJ25" s="72">
        <v>0.28189515770768547</v>
      </c>
      <c r="AK25" s="71">
        <v>0</v>
      </c>
      <c r="AL25" s="72"/>
      <c r="AM25" s="62"/>
    </row>
    <row r="26" spans="1:39" ht="109.2" outlineLevel="3" x14ac:dyDescent="0.3">
      <c r="A26" s="68" t="s">
        <v>397</v>
      </c>
      <c r="B26" s="69" t="s">
        <v>451</v>
      </c>
      <c r="C26" s="68" t="s">
        <v>397</v>
      </c>
      <c r="D26" s="70"/>
      <c r="E26" s="70"/>
      <c r="F26" s="70"/>
      <c r="G26" s="68"/>
      <c r="H26" s="68"/>
      <c r="I26" s="68"/>
      <c r="J26" s="68"/>
      <c r="K26" s="68"/>
      <c r="L26" s="68"/>
      <c r="M26" s="68"/>
      <c r="N26" s="68"/>
      <c r="O26" s="68"/>
      <c r="P26" s="71">
        <v>0</v>
      </c>
      <c r="Q26" s="71">
        <v>0</v>
      </c>
      <c r="R26" s="71">
        <v>-16348</v>
      </c>
      <c r="S26" s="71">
        <v>-16348</v>
      </c>
      <c r="T26" s="71">
        <v>-16348</v>
      </c>
      <c r="U26" s="71">
        <v>-16348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-4684.6000000000004</v>
      </c>
      <c r="AB26" s="71">
        <v>-4684.6000000000004</v>
      </c>
      <c r="AC26" s="71">
        <v>0</v>
      </c>
      <c r="AD26" s="71">
        <v>-4684.6000000000004</v>
      </c>
      <c r="AE26" s="71">
        <v>-4684.6000000000004</v>
      </c>
      <c r="AF26" s="71">
        <v>-4684.6000000000004</v>
      </c>
      <c r="AG26" s="71">
        <v>-11663.4</v>
      </c>
      <c r="AH26" s="72">
        <v>0.28655493026669931</v>
      </c>
      <c r="AI26" s="71">
        <v>-11663.4</v>
      </c>
      <c r="AJ26" s="72">
        <v>0.28655493026669931</v>
      </c>
      <c r="AK26" s="71">
        <v>0</v>
      </c>
      <c r="AL26" s="72"/>
      <c r="AM26" s="62"/>
    </row>
    <row r="27" spans="1:39" outlineLevel="1" x14ac:dyDescent="0.3">
      <c r="A27" s="68" t="s">
        <v>25</v>
      </c>
      <c r="B27" s="69" t="s">
        <v>278</v>
      </c>
      <c r="C27" s="68" t="s">
        <v>25</v>
      </c>
      <c r="D27" s="70"/>
      <c r="E27" s="70"/>
      <c r="F27" s="70"/>
      <c r="G27" s="68"/>
      <c r="H27" s="68"/>
      <c r="I27" s="68"/>
      <c r="J27" s="68"/>
      <c r="K27" s="68"/>
      <c r="L27" s="68"/>
      <c r="M27" s="68"/>
      <c r="N27" s="68"/>
      <c r="O27" s="68"/>
      <c r="P27" s="71">
        <v>0</v>
      </c>
      <c r="Q27" s="71">
        <v>11058090</v>
      </c>
      <c r="R27" s="71">
        <v>0</v>
      </c>
      <c r="S27" s="71">
        <v>11058090</v>
      </c>
      <c r="T27" s="71">
        <v>11058090</v>
      </c>
      <c r="U27" s="71">
        <v>11058090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2534677</v>
      </c>
      <c r="AB27" s="71">
        <v>2534677</v>
      </c>
      <c r="AC27" s="71">
        <v>0</v>
      </c>
      <c r="AD27" s="71">
        <v>2534677</v>
      </c>
      <c r="AE27" s="71">
        <v>2534677</v>
      </c>
      <c r="AF27" s="71">
        <v>2534677</v>
      </c>
      <c r="AG27" s="71">
        <v>8523413</v>
      </c>
      <c r="AH27" s="72">
        <v>0.22921471972103682</v>
      </c>
      <c r="AI27" s="71">
        <v>8523413</v>
      </c>
      <c r="AJ27" s="72">
        <v>0.22921471972103682</v>
      </c>
      <c r="AK27" s="71">
        <v>0</v>
      </c>
      <c r="AL27" s="72"/>
      <c r="AM27" s="62"/>
    </row>
    <row r="28" spans="1:39" ht="31.2" outlineLevel="2" x14ac:dyDescent="0.3">
      <c r="A28" s="68" t="s">
        <v>26</v>
      </c>
      <c r="B28" s="69" t="s">
        <v>279</v>
      </c>
      <c r="C28" s="68" t="s">
        <v>26</v>
      </c>
      <c r="D28" s="70"/>
      <c r="E28" s="70"/>
      <c r="F28" s="70"/>
      <c r="G28" s="68"/>
      <c r="H28" s="68"/>
      <c r="I28" s="68"/>
      <c r="J28" s="68"/>
      <c r="K28" s="68"/>
      <c r="L28" s="68"/>
      <c r="M28" s="68"/>
      <c r="N28" s="68"/>
      <c r="O28" s="68"/>
      <c r="P28" s="71">
        <v>0</v>
      </c>
      <c r="Q28" s="71">
        <v>11058090</v>
      </c>
      <c r="R28" s="71">
        <v>0</v>
      </c>
      <c r="S28" s="71">
        <v>11058090</v>
      </c>
      <c r="T28" s="71">
        <v>11058090</v>
      </c>
      <c r="U28" s="71">
        <v>11058090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2534677</v>
      </c>
      <c r="AB28" s="71">
        <v>2534677</v>
      </c>
      <c r="AC28" s="71">
        <v>0</v>
      </c>
      <c r="AD28" s="71">
        <v>2534677</v>
      </c>
      <c r="AE28" s="71">
        <v>2534677</v>
      </c>
      <c r="AF28" s="71">
        <v>2534677</v>
      </c>
      <c r="AG28" s="71">
        <v>8523413</v>
      </c>
      <c r="AH28" s="72">
        <v>0.22921471972103682</v>
      </c>
      <c r="AI28" s="71">
        <v>8523413</v>
      </c>
      <c r="AJ28" s="72">
        <v>0.22921471972103682</v>
      </c>
      <c r="AK28" s="71">
        <v>0</v>
      </c>
      <c r="AL28" s="72"/>
      <c r="AM28" s="62"/>
    </row>
    <row r="29" spans="1:39" ht="46.8" outlineLevel="3" x14ac:dyDescent="0.3">
      <c r="A29" s="68" t="s">
        <v>27</v>
      </c>
      <c r="B29" s="69" t="s">
        <v>280</v>
      </c>
      <c r="C29" s="68" t="s">
        <v>27</v>
      </c>
      <c r="D29" s="70"/>
      <c r="E29" s="70"/>
      <c r="F29" s="70"/>
      <c r="G29" s="68"/>
      <c r="H29" s="68"/>
      <c r="I29" s="68"/>
      <c r="J29" s="68"/>
      <c r="K29" s="68"/>
      <c r="L29" s="68"/>
      <c r="M29" s="68"/>
      <c r="N29" s="68"/>
      <c r="O29" s="68"/>
      <c r="P29" s="71">
        <v>0</v>
      </c>
      <c r="Q29" s="71">
        <v>8937390</v>
      </c>
      <c r="R29" s="71">
        <v>0</v>
      </c>
      <c r="S29" s="71">
        <v>8937390</v>
      </c>
      <c r="T29" s="71">
        <v>8937390</v>
      </c>
      <c r="U29" s="71">
        <v>8937390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2386490.46</v>
      </c>
      <c r="AB29" s="71">
        <v>2386490.46</v>
      </c>
      <c r="AC29" s="71">
        <v>0</v>
      </c>
      <c r="AD29" s="71">
        <v>2386490.46</v>
      </c>
      <c r="AE29" s="71">
        <v>2386490.46</v>
      </c>
      <c r="AF29" s="71">
        <v>2386490.46</v>
      </c>
      <c r="AG29" s="71">
        <v>6550899.54</v>
      </c>
      <c r="AH29" s="72">
        <v>0.26702319804775221</v>
      </c>
      <c r="AI29" s="71">
        <v>6550899.54</v>
      </c>
      <c r="AJ29" s="72">
        <v>0.26702319804775221</v>
      </c>
      <c r="AK29" s="71">
        <v>0</v>
      </c>
      <c r="AL29" s="72"/>
      <c r="AM29" s="62"/>
    </row>
    <row r="30" spans="1:39" ht="62.4" outlineLevel="3" x14ac:dyDescent="0.3">
      <c r="A30" s="68" t="s">
        <v>28</v>
      </c>
      <c r="B30" s="69" t="s">
        <v>281</v>
      </c>
      <c r="C30" s="68" t="s">
        <v>28</v>
      </c>
      <c r="D30" s="70"/>
      <c r="E30" s="70"/>
      <c r="F30" s="70"/>
      <c r="G30" s="68"/>
      <c r="H30" s="68"/>
      <c r="I30" s="68"/>
      <c r="J30" s="68"/>
      <c r="K30" s="68"/>
      <c r="L30" s="68"/>
      <c r="M30" s="68"/>
      <c r="N30" s="68"/>
      <c r="O30" s="68"/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17763.62</v>
      </c>
      <c r="AB30" s="71">
        <v>17763.62</v>
      </c>
      <c r="AC30" s="71">
        <v>0</v>
      </c>
      <c r="AD30" s="71">
        <v>17763.62</v>
      </c>
      <c r="AE30" s="71">
        <v>17763.62</v>
      </c>
      <c r="AF30" s="71">
        <v>17763.62</v>
      </c>
      <c r="AG30" s="71">
        <v>-17763.62</v>
      </c>
      <c r="AH30" s="72"/>
      <c r="AI30" s="71">
        <v>-17763.62</v>
      </c>
      <c r="AJ30" s="72"/>
      <c r="AK30" s="71">
        <v>0</v>
      </c>
      <c r="AL30" s="72"/>
      <c r="AM30" s="62"/>
    </row>
    <row r="31" spans="1:39" ht="62.4" outlineLevel="3" x14ac:dyDescent="0.3">
      <c r="A31" s="68" t="s">
        <v>363</v>
      </c>
      <c r="B31" s="69" t="s">
        <v>282</v>
      </c>
      <c r="C31" s="68" t="s">
        <v>363</v>
      </c>
      <c r="D31" s="70"/>
      <c r="E31" s="70"/>
      <c r="F31" s="70"/>
      <c r="G31" s="68"/>
      <c r="H31" s="68"/>
      <c r="I31" s="68"/>
      <c r="J31" s="68"/>
      <c r="K31" s="68"/>
      <c r="L31" s="68"/>
      <c r="M31" s="68"/>
      <c r="N31" s="68"/>
      <c r="O31" s="68"/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825</v>
      </c>
      <c r="AB31" s="71">
        <v>825</v>
      </c>
      <c r="AC31" s="71">
        <v>0</v>
      </c>
      <c r="AD31" s="71">
        <v>825</v>
      </c>
      <c r="AE31" s="71">
        <v>825</v>
      </c>
      <c r="AF31" s="71">
        <v>825</v>
      </c>
      <c r="AG31" s="71">
        <v>-825</v>
      </c>
      <c r="AH31" s="72"/>
      <c r="AI31" s="71">
        <v>-825</v>
      </c>
      <c r="AJ31" s="72"/>
      <c r="AK31" s="71">
        <v>0</v>
      </c>
      <c r="AL31" s="72"/>
      <c r="AM31" s="62"/>
    </row>
    <row r="32" spans="1:39" ht="78" outlineLevel="3" x14ac:dyDescent="0.3">
      <c r="A32" s="68" t="s">
        <v>398</v>
      </c>
      <c r="B32" s="69" t="s">
        <v>452</v>
      </c>
      <c r="C32" s="68" t="s">
        <v>398</v>
      </c>
      <c r="D32" s="70"/>
      <c r="E32" s="70"/>
      <c r="F32" s="70"/>
      <c r="G32" s="68"/>
      <c r="H32" s="68"/>
      <c r="I32" s="68"/>
      <c r="J32" s="68"/>
      <c r="K32" s="68"/>
      <c r="L32" s="68"/>
      <c r="M32" s="68"/>
      <c r="N32" s="68"/>
      <c r="O32" s="68"/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331.97</v>
      </c>
      <c r="AB32" s="71">
        <v>331.97</v>
      </c>
      <c r="AC32" s="71">
        <v>0</v>
      </c>
      <c r="AD32" s="71">
        <v>331.97</v>
      </c>
      <c r="AE32" s="71">
        <v>331.97</v>
      </c>
      <c r="AF32" s="71">
        <v>331.97</v>
      </c>
      <c r="AG32" s="71">
        <v>-331.97</v>
      </c>
      <c r="AH32" s="72"/>
      <c r="AI32" s="71">
        <v>-331.97</v>
      </c>
      <c r="AJ32" s="72"/>
      <c r="AK32" s="71">
        <v>0</v>
      </c>
      <c r="AL32" s="72"/>
      <c r="AM32" s="62"/>
    </row>
    <row r="33" spans="1:39" ht="62.4" outlineLevel="3" x14ac:dyDescent="0.3">
      <c r="A33" s="68" t="s">
        <v>29</v>
      </c>
      <c r="B33" s="69" t="s">
        <v>282</v>
      </c>
      <c r="C33" s="68" t="s">
        <v>29</v>
      </c>
      <c r="D33" s="70"/>
      <c r="E33" s="70"/>
      <c r="F33" s="70"/>
      <c r="G33" s="68"/>
      <c r="H33" s="68"/>
      <c r="I33" s="68"/>
      <c r="J33" s="68"/>
      <c r="K33" s="68"/>
      <c r="L33" s="68"/>
      <c r="M33" s="68"/>
      <c r="N33" s="68"/>
      <c r="O33" s="68"/>
      <c r="P33" s="71">
        <v>0</v>
      </c>
      <c r="Q33" s="71">
        <v>2120700</v>
      </c>
      <c r="R33" s="71">
        <v>0</v>
      </c>
      <c r="S33" s="71">
        <v>2120700</v>
      </c>
      <c r="T33" s="71">
        <v>2120700</v>
      </c>
      <c r="U33" s="71">
        <v>2120700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129265.95</v>
      </c>
      <c r="AB33" s="71">
        <v>129265.95</v>
      </c>
      <c r="AC33" s="71">
        <v>0</v>
      </c>
      <c r="AD33" s="71">
        <v>129265.95</v>
      </c>
      <c r="AE33" s="71">
        <v>129265.95</v>
      </c>
      <c r="AF33" s="71">
        <v>129265.95</v>
      </c>
      <c r="AG33" s="71">
        <v>1991434.05</v>
      </c>
      <c r="AH33" s="72">
        <v>6.0954378271325507E-2</v>
      </c>
      <c r="AI33" s="71">
        <v>1991434.05</v>
      </c>
      <c r="AJ33" s="72">
        <v>6.0954378271325507E-2</v>
      </c>
      <c r="AK33" s="71">
        <v>0</v>
      </c>
      <c r="AL33" s="72"/>
      <c r="AM33" s="62"/>
    </row>
    <row r="34" spans="1:39" outlineLevel="1" x14ac:dyDescent="0.3">
      <c r="A34" s="68" t="s">
        <v>30</v>
      </c>
      <c r="B34" s="69" t="s">
        <v>283</v>
      </c>
      <c r="C34" s="68" t="s">
        <v>30</v>
      </c>
      <c r="D34" s="70"/>
      <c r="E34" s="70"/>
      <c r="F34" s="70"/>
      <c r="G34" s="68"/>
      <c r="H34" s="68"/>
      <c r="I34" s="68"/>
      <c r="J34" s="68"/>
      <c r="K34" s="68"/>
      <c r="L34" s="68"/>
      <c r="M34" s="68"/>
      <c r="N34" s="68"/>
      <c r="O34" s="68"/>
      <c r="P34" s="71">
        <v>0</v>
      </c>
      <c r="Q34" s="71">
        <v>5486000</v>
      </c>
      <c r="R34" s="71">
        <v>0</v>
      </c>
      <c r="S34" s="71">
        <v>5486000</v>
      </c>
      <c r="T34" s="71">
        <v>5486000</v>
      </c>
      <c r="U34" s="71">
        <v>5486000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1369317.92</v>
      </c>
      <c r="AB34" s="71">
        <v>1369317.92</v>
      </c>
      <c r="AC34" s="71">
        <v>0</v>
      </c>
      <c r="AD34" s="71">
        <v>1369317.92</v>
      </c>
      <c r="AE34" s="71">
        <v>1369317.92</v>
      </c>
      <c r="AF34" s="71">
        <v>1369317.92</v>
      </c>
      <c r="AG34" s="71">
        <v>4116682.08</v>
      </c>
      <c r="AH34" s="72">
        <v>0.24960224571636894</v>
      </c>
      <c r="AI34" s="71">
        <v>4116682.08</v>
      </c>
      <c r="AJ34" s="72">
        <v>0.24960224571636894</v>
      </c>
      <c r="AK34" s="71">
        <v>0</v>
      </c>
      <c r="AL34" s="72"/>
      <c r="AM34" s="62"/>
    </row>
    <row r="35" spans="1:39" outlineLevel="2" x14ac:dyDescent="0.3">
      <c r="A35" s="68" t="s">
        <v>31</v>
      </c>
      <c r="B35" s="69" t="s">
        <v>284</v>
      </c>
      <c r="C35" s="68" t="s">
        <v>31</v>
      </c>
      <c r="D35" s="70"/>
      <c r="E35" s="70"/>
      <c r="F35" s="70"/>
      <c r="G35" s="68"/>
      <c r="H35" s="68"/>
      <c r="I35" s="68"/>
      <c r="J35" s="68"/>
      <c r="K35" s="68"/>
      <c r="L35" s="68"/>
      <c r="M35" s="68"/>
      <c r="N35" s="68"/>
      <c r="O35" s="68"/>
      <c r="P35" s="71">
        <v>0</v>
      </c>
      <c r="Q35" s="71">
        <v>836000</v>
      </c>
      <c r="R35" s="71">
        <v>0</v>
      </c>
      <c r="S35" s="71">
        <v>836000</v>
      </c>
      <c r="T35" s="71">
        <v>836000</v>
      </c>
      <c r="U35" s="71">
        <v>836000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84547.82</v>
      </c>
      <c r="AB35" s="71">
        <v>84547.82</v>
      </c>
      <c r="AC35" s="71">
        <v>0</v>
      </c>
      <c r="AD35" s="71">
        <v>84547.82</v>
      </c>
      <c r="AE35" s="71">
        <v>84547.82</v>
      </c>
      <c r="AF35" s="71">
        <v>84547.82</v>
      </c>
      <c r="AG35" s="71">
        <v>751452.18</v>
      </c>
      <c r="AH35" s="72">
        <v>0.10113375598086125</v>
      </c>
      <c r="AI35" s="71">
        <v>751452.18</v>
      </c>
      <c r="AJ35" s="72">
        <v>0.10113375598086125</v>
      </c>
      <c r="AK35" s="71">
        <v>0</v>
      </c>
      <c r="AL35" s="72"/>
      <c r="AM35" s="62"/>
    </row>
    <row r="36" spans="1:39" ht="62.4" outlineLevel="3" x14ac:dyDescent="0.3">
      <c r="A36" s="68" t="s">
        <v>32</v>
      </c>
      <c r="B36" s="69" t="s">
        <v>285</v>
      </c>
      <c r="C36" s="68" t="s">
        <v>32</v>
      </c>
      <c r="D36" s="70"/>
      <c r="E36" s="70"/>
      <c r="F36" s="70"/>
      <c r="G36" s="68"/>
      <c r="H36" s="68"/>
      <c r="I36" s="68"/>
      <c r="J36" s="68"/>
      <c r="K36" s="68"/>
      <c r="L36" s="68"/>
      <c r="M36" s="68"/>
      <c r="N36" s="68"/>
      <c r="O36" s="68"/>
      <c r="P36" s="71">
        <v>0</v>
      </c>
      <c r="Q36" s="71">
        <v>836000</v>
      </c>
      <c r="R36" s="71">
        <v>0</v>
      </c>
      <c r="S36" s="71">
        <v>836000</v>
      </c>
      <c r="T36" s="71">
        <v>836000</v>
      </c>
      <c r="U36" s="71">
        <v>836000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79826.17</v>
      </c>
      <c r="AB36" s="71">
        <v>79826.17</v>
      </c>
      <c r="AC36" s="71">
        <v>0</v>
      </c>
      <c r="AD36" s="71">
        <v>79826.17</v>
      </c>
      <c r="AE36" s="71">
        <v>79826.17</v>
      </c>
      <c r="AF36" s="71">
        <v>79826.17</v>
      </c>
      <c r="AG36" s="71">
        <v>756173.83</v>
      </c>
      <c r="AH36" s="72">
        <v>9.5485849282296656E-2</v>
      </c>
      <c r="AI36" s="71">
        <v>756173.83</v>
      </c>
      <c r="AJ36" s="72">
        <v>9.5485849282296656E-2</v>
      </c>
      <c r="AK36" s="71">
        <v>0</v>
      </c>
      <c r="AL36" s="72"/>
      <c r="AM36" s="62"/>
    </row>
    <row r="37" spans="1:39" ht="78" outlineLevel="3" x14ac:dyDescent="0.3">
      <c r="A37" s="68" t="s">
        <v>33</v>
      </c>
      <c r="B37" s="69" t="s">
        <v>286</v>
      </c>
      <c r="C37" s="68" t="s">
        <v>33</v>
      </c>
      <c r="D37" s="70"/>
      <c r="E37" s="70"/>
      <c r="F37" s="70"/>
      <c r="G37" s="68"/>
      <c r="H37" s="68"/>
      <c r="I37" s="68"/>
      <c r="J37" s="68"/>
      <c r="K37" s="68"/>
      <c r="L37" s="68"/>
      <c r="M37" s="68"/>
      <c r="N37" s="68"/>
      <c r="O37" s="68"/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4721.6499999999996</v>
      </c>
      <c r="AB37" s="71">
        <v>4721.6499999999996</v>
      </c>
      <c r="AC37" s="71">
        <v>0</v>
      </c>
      <c r="AD37" s="71">
        <v>4721.6499999999996</v>
      </c>
      <c r="AE37" s="71">
        <v>4721.6499999999996</v>
      </c>
      <c r="AF37" s="71">
        <v>4721.6499999999996</v>
      </c>
      <c r="AG37" s="71">
        <v>-4721.6499999999996</v>
      </c>
      <c r="AH37" s="72"/>
      <c r="AI37" s="71">
        <v>-4721.6499999999996</v>
      </c>
      <c r="AJ37" s="72"/>
      <c r="AK37" s="71">
        <v>0</v>
      </c>
      <c r="AL37" s="72"/>
      <c r="AM37" s="62"/>
    </row>
    <row r="38" spans="1:39" outlineLevel="2" x14ac:dyDescent="0.3">
      <c r="A38" s="68" t="s">
        <v>34</v>
      </c>
      <c r="B38" s="69" t="s">
        <v>287</v>
      </c>
      <c r="C38" s="68" t="s">
        <v>34</v>
      </c>
      <c r="D38" s="70"/>
      <c r="E38" s="70"/>
      <c r="F38" s="70"/>
      <c r="G38" s="68"/>
      <c r="H38" s="68"/>
      <c r="I38" s="68"/>
      <c r="J38" s="68"/>
      <c r="K38" s="68"/>
      <c r="L38" s="68"/>
      <c r="M38" s="68"/>
      <c r="N38" s="68"/>
      <c r="O38" s="68"/>
      <c r="P38" s="71">
        <v>0</v>
      </c>
      <c r="Q38" s="71">
        <v>4650000</v>
      </c>
      <c r="R38" s="71">
        <v>0</v>
      </c>
      <c r="S38" s="71">
        <v>4650000</v>
      </c>
      <c r="T38" s="71">
        <v>4650000</v>
      </c>
      <c r="U38" s="71">
        <v>4650000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1284770.1000000001</v>
      </c>
      <c r="AB38" s="71">
        <v>1284770.1000000001</v>
      </c>
      <c r="AC38" s="71">
        <v>0</v>
      </c>
      <c r="AD38" s="71">
        <v>1284770.1000000001</v>
      </c>
      <c r="AE38" s="71">
        <v>1284770.1000000001</v>
      </c>
      <c r="AF38" s="71">
        <v>1284770.1000000001</v>
      </c>
      <c r="AG38" s="71">
        <v>3365229.9</v>
      </c>
      <c r="AH38" s="72">
        <v>0.27629464516129032</v>
      </c>
      <c r="AI38" s="71">
        <v>3365229.9</v>
      </c>
      <c r="AJ38" s="72">
        <v>0.27629464516129032</v>
      </c>
      <c r="AK38" s="71">
        <v>0</v>
      </c>
      <c r="AL38" s="72"/>
      <c r="AM38" s="62"/>
    </row>
    <row r="39" spans="1:39" ht="46.8" outlineLevel="3" x14ac:dyDescent="0.3">
      <c r="A39" s="68" t="s">
        <v>35</v>
      </c>
      <c r="B39" s="69" t="s">
        <v>288</v>
      </c>
      <c r="C39" s="68" t="s">
        <v>35</v>
      </c>
      <c r="D39" s="70"/>
      <c r="E39" s="70"/>
      <c r="F39" s="70"/>
      <c r="G39" s="68"/>
      <c r="H39" s="68"/>
      <c r="I39" s="68"/>
      <c r="J39" s="68"/>
      <c r="K39" s="68"/>
      <c r="L39" s="68"/>
      <c r="M39" s="68"/>
      <c r="N39" s="68"/>
      <c r="O39" s="68"/>
      <c r="P39" s="71">
        <v>0</v>
      </c>
      <c r="Q39" s="71">
        <v>4050000</v>
      </c>
      <c r="R39" s="71">
        <v>0</v>
      </c>
      <c r="S39" s="71">
        <v>4050000</v>
      </c>
      <c r="T39" s="71">
        <v>4050000</v>
      </c>
      <c r="U39" s="71">
        <v>4050000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1089606.8500000001</v>
      </c>
      <c r="AB39" s="71">
        <v>1089606.8500000001</v>
      </c>
      <c r="AC39" s="71">
        <v>0</v>
      </c>
      <c r="AD39" s="71">
        <v>1089606.8500000001</v>
      </c>
      <c r="AE39" s="71">
        <v>1089606.8500000001</v>
      </c>
      <c r="AF39" s="71">
        <v>1089606.8500000001</v>
      </c>
      <c r="AG39" s="71">
        <v>2960393.15</v>
      </c>
      <c r="AH39" s="72">
        <v>0.26903872839506171</v>
      </c>
      <c r="AI39" s="71">
        <v>2960393.15</v>
      </c>
      <c r="AJ39" s="72">
        <v>0.26903872839506171</v>
      </c>
      <c r="AK39" s="71">
        <v>0</v>
      </c>
      <c r="AL39" s="72"/>
      <c r="AM39" s="62"/>
    </row>
    <row r="40" spans="1:39" ht="62.4" outlineLevel="3" x14ac:dyDescent="0.3">
      <c r="A40" s="68" t="s">
        <v>36</v>
      </c>
      <c r="B40" s="69" t="s">
        <v>289</v>
      </c>
      <c r="C40" s="68" t="s">
        <v>36</v>
      </c>
      <c r="D40" s="70"/>
      <c r="E40" s="70"/>
      <c r="F40" s="70"/>
      <c r="G40" s="68"/>
      <c r="H40" s="68"/>
      <c r="I40" s="68"/>
      <c r="J40" s="68"/>
      <c r="K40" s="68"/>
      <c r="L40" s="68"/>
      <c r="M40" s="68"/>
      <c r="N40" s="68"/>
      <c r="O40" s="68"/>
      <c r="P40" s="71">
        <v>0</v>
      </c>
      <c r="Q40" s="71">
        <v>600000</v>
      </c>
      <c r="R40" s="71">
        <v>0</v>
      </c>
      <c r="S40" s="71">
        <v>600000</v>
      </c>
      <c r="T40" s="71">
        <v>600000</v>
      </c>
      <c r="U40" s="71">
        <v>600000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194670.91</v>
      </c>
      <c r="AB40" s="71">
        <v>194670.91</v>
      </c>
      <c r="AC40" s="71">
        <v>0</v>
      </c>
      <c r="AD40" s="71">
        <v>194670.91</v>
      </c>
      <c r="AE40" s="71">
        <v>194670.91</v>
      </c>
      <c r="AF40" s="71">
        <v>194670.91</v>
      </c>
      <c r="AG40" s="71">
        <v>405329.09</v>
      </c>
      <c r="AH40" s="72">
        <v>0.32445151666666666</v>
      </c>
      <c r="AI40" s="71">
        <v>405329.09</v>
      </c>
      <c r="AJ40" s="72">
        <v>0.32445151666666666</v>
      </c>
      <c r="AK40" s="71">
        <v>0</v>
      </c>
      <c r="AL40" s="72"/>
      <c r="AM40" s="62"/>
    </row>
    <row r="41" spans="1:39" ht="78" outlineLevel="3" x14ac:dyDescent="0.3">
      <c r="A41" s="68" t="s">
        <v>37</v>
      </c>
      <c r="B41" s="69" t="s">
        <v>290</v>
      </c>
      <c r="C41" s="68" t="s">
        <v>37</v>
      </c>
      <c r="D41" s="70"/>
      <c r="E41" s="70"/>
      <c r="F41" s="70"/>
      <c r="G41" s="68"/>
      <c r="H41" s="68"/>
      <c r="I41" s="68"/>
      <c r="J41" s="68"/>
      <c r="K41" s="68"/>
      <c r="L41" s="68"/>
      <c r="M41" s="68"/>
      <c r="N41" s="68"/>
      <c r="O41" s="68"/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492.34</v>
      </c>
      <c r="AB41" s="71">
        <v>492.34</v>
      </c>
      <c r="AC41" s="71">
        <v>0</v>
      </c>
      <c r="AD41" s="71">
        <v>492.34</v>
      </c>
      <c r="AE41" s="71">
        <v>492.34</v>
      </c>
      <c r="AF41" s="71">
        <v>492.34</v>
      </c>
      <c r="AG41" s="71">
        <v>-492.34</v>
      </c>
      <c r="AH41" s="72"/>
      <c r="AI41" s="71">
        <v>-492.34</v>
      </c>
      <c r="AJ41" s="72"/>
      <c r="AK41" s="71">
        <v>0</v>
      </c>
      <c r="AL41" s="72"/>
      <c r="AM41" s="62"/>
    </row>
    <row r="42" spans="1:39" outlineLevel="1" x14ac:dyDescent="0.3">
      <c r="A42" s="68" t="s">
        <v>38</v>
      </c>
      <c r="B42" s="69" t="s">
        <v>291</v>
      </c>
      <c r="C42" s="68" t="s">
        <v>38</v>
      </c>
      <c r="D42" s="70"/>
      <c r="E42" s="70"/>
      <c r="F42" s="70"/>
      <c r="G42" s="68"/>
      <c r="H42" s="68"/>
      <c r="I42" s="68"/>
      <c r="J42" s="68"/>
      <c r="K42" s="68"/>
      <c r="L42" s="68"/>
      <c r="M42" s="68"/>
      <c r="N42" s="68"/>
      <c r="O42" s="68"/>
      <c r="P42" s="71">
        <v>0</v>
      </c>
      <c r="Q42" s="71">
        <v>35000</v>
      </c>
      <c r="R42" s="71">
        <v>0</v>
      </c>
      <c r="S42" s="71">
        <v>35000</v>
      </c>
      <c r="T42" s="71">
        <v>35000</v>
      </c>
      <c r="U42" s="71">
        <v>35000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9130</v>
      </c>
      <c r="AB42" s="71">
        <v>9130</v>
      </c>
      <c r="AC42" s="71">
        <v>0</v>
      </c>
      <c r="AD42" s="71">
        <v>9130</v>
      </c>
      <c r="AE42" s="71">
        <v>9130</v>
      </c>
      <c r="AF42" s="71">
        <v>9130</v>
      </c>
      <c r="AG42" s="71">
        <v>25870</v>
      </c>
      <c r="AH42" s="72">
        <v>0.26085714285714284</v>
      </c>
      <c r="AI42" s="71">
        <v>25870</v>
      </c>
      <c r="AJ42" s="72">
        <v>0.26085714285714284</v>
      </c>
      <c r="AK42" s="71">
        <v>0</v>
      </c>
      <c r="AL42" s="72"/>
      <c r="AM42" s="62"/>
    </row>
    <row r="43" spans="1:39" ht="93.6" outlineLevel="3" x14ac:dyDescent="0.3">
      <c r="A43" s="68" t="s">
        <v>39</v>
      </c>
      <c r="B43" s="69" t="s">
        <v>292</v>
      </c>
      <c r="C43" s="68" t="s">
        <v>39</v>
      </c>
      <c r="D43" s="70"/>
      <c r="E43" s="70"/>
      <c r="F43" s="70"/>
      <c r="G43" s="68"/>
      <c r="H43" s="68"/>
      <c r="I43" s="68"/>
      <c r="J43" s="68"/>
      <c r="K43" s="68"/>
      <c r="L43" s="68"/>
      <c r="M43" s="68"/>
      <c r="N43" s="68"/>
      <c r="O43" s="68"/>
      <c r="P43" s="71">
        <v>0</v>
      </c>
      <c r="Q43" s="71">
        <v>35000</v>
      </c>
      <c r="R43" s="71">
        <v>0</v>
      </c>
      <c r="S43" s="71">
        <v>35000</v>
      </c>
      <c r="T43" s="71">
        <v>35000</v>
      </c>
      <c r="U43" s="71">
        <v>35000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9130</v>
      </c>
      <c r="AB43" s="71">
        <v>9130</v>
      </c>
      <c r="AC43" s="71">
        <v>0</v>
      </c>
      <c r="AD43" s="71">
        <v>9130</v>
      </c>
      <c r="AE43" s="71">
        <v>9130</v>
      </c>
      <c r="AF43" s="71">
        <v>9130</v>
      </c>
      <c r="AG43" s="71">
        <v>25870</v>
      </c>
      <c r="AH43" s="72">
        <v>0.26085714285714284</v>
      </c>
      <c r="AI43" s="71">
        <v>25870</v>
      </c>
      <c r="AJ43" s="72">
        <v>0.26085714285714284</v>
      </c>
      <c r="AK43" s="71">
        <v>0</v>
      </c>
      <c r="AL43" s="72"/>
      <c r="AM43" s="62"/>
    </row>
    <row r="44" spans="1:39" ht="62.4" outlineLevel="1" x14ac:dyDescent="0.3">
      <c r="A44" s="68" t="s">
        <v>40</v>
      </c>
      <c r="B44" s="69" t="s">
        <v>293</v>
      </c>
      <c r="C44" s="68" t="s">
        <v>40</v>
      </c>
      <c r="D44" s="70"/>
      <c r="E44" s="70"/>
      <c r="F44" s="70"/>
      <c r="G44" s="68"/>
      <c r="H44" s="68"/>
      <c r="I44" s="68"/>
      <c r="J44" s="68"/>
      <c r="K44" s="68"/>
      <c r="L44" s="68"/>
      <c r="M44" s="68"/>
      <c r="N44" s="68"/>
      <c r="O44" s="68"/>
      <c r="P44" s="71">
        <v>0</v>
      </c>
      <c r="Q44" s="71">
        <v>5705248.5899999999</v>
      </c>
      <c r="R44" s="71">
        <v>0</v>
      </c>
      <c r="S44" s="71">
        <v>5705248.5899999999</v>
      </c>
      <c r="T44" s="71">
        <v>5705248.5899999999</v>
      </c>
      <c r="U44" s="71">
        <v>5705248.5899999999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1030485.37</v>
      </c>
      <c r="AB44" s="71">
        <v>1030485.37</v>
      </c>
      <c r="AC44" s="71">
        <v>0</v>
      </c>
      <c r="AD44" s="71">
        <v>1030485.37</v>
      </c>
      <c r="AE44" s="71">
        <v>1030485.37</v>
      </c>
      <c r="AF44" s="71">
        <v>1030485.37</v>
      </c>
      <c r="AG44" s="71">
        <v>4674763.22</v>
      </c>
      <c r="AH44" s="72">
        <v>0.18062059062705976</v>
      </c>
      <c r="AI44" s="71">
        <v>4674763.22</v>
      </c>
      <c r="AJ44" s="72">
        <v>0.18062059062705976</v>
      </c>
      <c r="AK44" s="71">
        <v>0</v>
      </c>
      <c r="AL44" s="72"/>
      <c r="AM44" s="62"/>
    </row>
    <row r="45" spans="1:39" ht="126.6" customHeight="1" outlineLevel="2" x14ac:dyDescent="0.3">
      <c r="A45" s="68" t="s">
        <v>41</v>
      </c>
      <c r="B45" s="69" t="s">
        <v>294</v>
      </c>
      <c r="C45" s="68" t="s">
        <v>41</v>
      </c>
      <c r="D45" s="70"/>
      <c r="E45" s="70"/>
      <c r="F45" s="70"/>
      <c r="G45" s="68"/>
      <c r="H45" s="68"/>
      <c r="I45" s="68"/>
      <c r="J45" s="68"/>
      <c r="K45" s="68"/>
      <c r="L45" s="68"/>
      <c r="M45" s="68"/>
      <c r="N45" s="68"/>
      <c r="O45" s="68"/>
      <c r="P45" s="71">
        <v>0</v>
      </c>
      <c r="Q45" s="71">
        <v>5405248</v>
      </c>
      <c r="R45" s="71">
        <v>0</v>
      </c>
      <c r="S45" s="71">
        <v>5405248</v>
      </c>
      <c r="T45" s="71">
        <v>5405248</v>
      </c>
      <c r="U45" s="71">
        <v>5405248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1030485.37</v>
      </c>
      <c r="AB45" s="71">
        <v>1030485.37</v>
      </c>
      <c r="AC45" s="71">
        <v>0</v>
      </c>
      <c r="AD45" s="71">
        <v>1030485.37</v>
      </c>
      <c r="AE45" s="71">
        <v>1030485.37</v>
      </c>
      <c r="AF45" s="71">
        <v>1030485.37</v>
      </c>
      <c r="AG45" s="71">
        <v>4374762.63</v>
      </c>
      <c r="AH45" s="72">
        <v>0.19064534504244762</v>
      </c>
      <c r="AI45" s="71">
        <v>4374762.63</v>
      </c>
      <c r="AJ45" s="72">
        <v>0.19064534504244762</v>
      </c>
      <c r="AK45" s="71">
        <v>0</v>
      </c>
      <c r="AL45" s="72"/>
      <c r="AM45" s="62"/>
    </row>
    <row r="46" spans="1:39" ht="109.2" outlineLevel="3" x14ac:dyDescent="0.3">
      <c r="A46" s="68" t="s">
        <v>42</v>
      </c>
      <c r="B46" s="69" t="s">
        <v>295</v>
      </c>
      <c r="C46" s="68" t="s">
        <v>42</v>
      </c>
      <c r="D46" s="70"/>
      <c r="E46" s="70"/>
      <c r="F46" s="70"/>
      <c r="G46" s="68"/>
      <c r="H46" s="68"/>
      <c r="I46" s="68"/>
      <c r="J46" s="68"/>
      <c r="K46" s="68"/>
      <c r="L46" s="68"/>
      <c r="M46" s="68"/>
      <c r="N46" s="68"/>
      <c r="O46" s="68"/>
      <c r="P46" s="71">
        <v>0</v>
      </c>
      <c r="Q46" s="71">
        <v>1276049</v>
      </c>
      <c r="R46" s="71">
        <v>0</v>
      </c>
      <c r="S46" s="71">
        <v>1276049</v>
      </c>
      <c r="T46" s="71">
        <v>1276049</v>
      </c>
      <c r="U46" s="71">
        <v>1276049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152150.87</v>
      </c>
      <c r="AB46" s="71">
        <v>152150.87</v>
      </c>
      <c r="AC46" s="71">
        <v>0</v>
      </c>
      <c r="AD46" s="71">
        <v>152150.87</v>
      </c>
      <c r="AE46" s="71">
        <v>152150.87</v>
      </c>
      <c r="AF46" s="71">
        <v>152150.87</v>
      </c>
      <c r="AG46" s="71">
        <v>1123898.1299999999</v>
      </c>
      <c r="AH46" s="72">
        <v>0.11923591492176241</v>
      </c>
      <c r="AI46" s="71">
        <v>1123898.1299999999</v>
      </c>
      <c r="AJ46" s="72">
        <v>0.11923591492176241</v>
      </c>
      <c r="AK46" s="71">
        <v>0</v>
      </c>
      <c r="AL46" s="72"/>
      <c r="AM46" s="62"/>
    </row>
    <row r="47" spans="1:39" ht="140.4" outlineLevel="3" x14ac:dyDescent="0.3">
      <c r="A47" s="68" t="s">
        <v>43</v>
      </c>
      <c r="B47" s="69" t="s">
        <v>296</v>
      </c>
      <c r="C47" s="68" t="s">
        <v>43</v>
      </c>
      <c r="D47" s="70"/>
      <c r="E47" s="70"/>
      <c r="F47" s="70"/>
      <c r="G47" s="68"/>
      <c r="H47" s="68"/>
      <c r="I47" s="68"/>
      <c r="J47" s="68"/>
      <c r="K47" s="68"/>
      <c r="L47" s="68"/>
      <c r="M47" s="68"/>
      <c r="N47" s="68"/>
      <c r="O47" s="68"/>
      <c r="P47" s="71">
        <v>0</v>
      </c>
      <c r="Q47" s="71">
        <v>748566</v>
      </c>
      <c r="R47" s="71">
        <v>0</v>
      </c>
      <c r="S47" s="71">
        <v>748566</v>
      </c>
      <c r="T47" s="71">
        <v>748566</v>
      </c>
      <c r="U47" s="71">
        <v>748566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23976.5</v>
      </c>
      <c r="AB47" s="71">
        <v>23976.5</v>
      </c>
      <c r="AC47" s="71">
        <v>0</v>
      </c>
      <c r="AD47" s="71">
        <v>23976.5</v>
      </c>
      <c r="AE47" s="71">
        <v>23976.5</v>
      </c>
      <c r="AF47" s="71">
        <v>23976.5</v>
      </c>
      <c r="AG47" s="71">
        <v>724589.5</v>
      </c>
      <c r="AH47" s="72">
        <v>3.2029907850476776E-2</v>
      </c>
      <c r="AI47" s="71">
        <v>724589.5</v>
      </c>
      <c r="AJ47" s="72">
        <v>3.2029907850476776E-2</v>
      </c>
      <c r="AK47" s="71">
        <v>0</v>
      </c>
      <c r="AL47" s="72"/>
      <c r="AM47" s="62"/>
    </row>
    <row r="48" spans="1:39" ht="93.6" outlineLevel="3" x14ac:dyDescent="0.3">
      <c r="A48" s="68" t="s">
        <v>44</v>
      </c>
      <c r="B48" s="69" t="s">
        <v>297</v>
      </c>
      <c r="C48" s="68" t="s">
        <v>44</v>
      </c>
      <c r="D48" s="70"/>
      <c r="E48" s="70"/>
      <c r="F48" s="70"/>
      <c r="G48" s="68"/>
      <c r="H48" s="68"/>
      <c r="I48" s="68"/>
      <c r="J48" s="68"/>
      <c r="K48" s="68"/>
      <c r="L48" s="68"/>
      <c r="M48" s="68"/>
      <c r="N48" s="68"/>
      <c r="O48" s="68"/>
      <c r="P48" s="71">
        <v>0</v>
      </c>
      <c r="Q48" s="71">
        <v>3380633</v>
      </c>
      <c r="R48" s="71">
        <v>0</v>
      </c>
      <c r="S48" s="71">
        <v>3380633</v>
      </c>
      <c r="T48" s="71">
        <v>3380633</v>
      </c>
      <c r="U48" s="71">
        <v>3380633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854358</v>
      </c>
      <c r="AB48" s="71">
        <v>854358</v>
      </c>
      <c r="AC48" s="71">
        <v>0</v>
      </c>
      <c r="AD48" s="71">
        <v>854358</v>
      </c>
      <c r="AE48" s="71">
        <v>854358</v>
      </c>
      <c r="AF48" s="71">
        <v>854358</v>
      </c>
      <c r="AG48" s="71">
        <v>2526275</v>
      </c>
      <c r="AH48" s="72">
        <v>0.25272130988486474</v>
      </c>
      <c r="AI48" s="71">
        <v>2526275</v>
      </c>
      <c r="AJ48" s="72">
        <v>0.25272130988486474</v>
      </c>
      <c r="AK48" s="71">
        <v>0</v>
      </c>
      <c r="AL48" s="72"/>
      <c r="AM48" s="62"/>
    </row>
    <row r="49" spans="1:39" ht="31.2" outlineLevel="2" x14ac:dyDescent="0.3">
      <c r="A49" s="68" t="s">
        <v>45</v>
      </c>
      <c r="B49" s="69" t="s">
        <v>298</v>
      </c>
      <c r="C49" s="68" t="s">
        <v>45</v>
      </c>
      <c r="D49" s="70"/>
      <c r="E49" s="70"/>
      <c r="F49" s="70"/>
      <c r="G49" s="68"/>
      <c r="H49" s="68"/>
      <c r="I49" s="68"/>
      <c r="J49" s="68"/>
      <c r="K49" s="68"/>
      <c r="L49" s="68"/>
      <c r="M49" s="68"/>
      <c r="N49" s="68"/>
      <c r="O49" s="68"/>
      <c r="P49" s="71">
        <v>0</v>
      </c>
      <c r="Q49" s="71">
        <v>20000</v>
      </c>
      <c r="R49" s="71">
        <v>0</v>
      </c>
      <c r="S49" s="71">
        <v>20000</v>
      </c>
      <c r="T49" s="71">
        <v>20000</v>
      </c>
      <c r="U49" s="71">
        <v>20000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20000</v>
      </c>
      <c r="AH49" s="72">
        <v>0</v>
      </c>
      <c r="AI49" s="71">
        <v>20000</v>
      </c>
      <c r="AJ49" s="72">
        <v>0</v>
      </c>
      <c r="AK49" s="71">
        <v>0</v>
      </c>
      <c r="AL49" s="72"/>
      <c r="AM49" s="62"/>
    </row>
    <row r="50" spans="1:39" ht="78" outlineLevel="3" x14ac:dyDescent="0.3">
      <c r="A50" s="68" t="s">
        <v>46</v>
      </c>
      <c r="B50" s="69" t="s">
        <v>299</v>
      </c>
      <c r="C50" s="68" t="s">
        <v>46</v>
      </c>
      <c r="D50" s="70"/>
      <c r="E50" s="70"/>
      <c r="F50" s="70"/>
      <c r="G50" s="68"/>
      <c r="H50" s="68"/>
      <c r="I50" s="68"/>
      <c r="J50" s="68"/>
      <c r="K50" s="68"/>
      <c r="L50" s="68"/>
      <c r="M50" s="68"/>
      <c r="N50" s="68"/>
      <c r="O50" s="68"/>
      <c r="P50" s="71">
        <v>0</v>
      </c>
      <c r="Q50" s="71">
        <v>20000</v>
      </c>
      <c r="R50" s="71">
        <v>0</v>
      </c>
      <c r="S50" s="71">
        <v>20000</v>
      </c>
      <c r="T50" s="71">
        <v>20000</v>
      </c>
      <c r="U50" s="71">
        <v>20000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20000</v>
      </c>
      <c r="AH50" s="72">
        <v>0</v>
      </c>
      <c r="AI50" s="71">
        <v>20000</v>
      </c>
      <c r="AJ50" s="72">
        <v>0</v>
      </c>
      <c r="AK50" s="71">
        <v>0</v>
      </c>
      <c r="AL50" s="72"/>
      <c r="AM50" s="62"/>
    </row>
    <row r="51" spans="1:39" ht="111" customHeight="1" outlineLevel="2" x14ac:dyDescent="0.3">
      <c r="A51" s="68" t="s">
        <v>47</v>
      </c>
      <c r="B51" s="69" t="s">
        <v>300</v>
      </c>
      <c r="C51" s="68" t="s">
        <v>47</v>
      </c>
      <c r="D51" s="70"/>
      <c r="E51" s="70"/>
      <c r="F51" s="70"/>
      <c r="G51" s="68"/>
      <c r="H51" s="68"/>
      <c r="I51" s="68"/>
      <c r="J51" s="68"/>
      <c r="K51" s="68"/>
      <c r="L51" s="68"/>
      <c r="M51" s="68"/>
      <c r="N51" s="68"/>
      <c r="O51" s="68"/>
      <c r="P51" s="71">
        <v>0</v>
      </c>
      <c r="Q51" s="71">
        <v>280000.59000000003</v>
      </c>
      <c r="R51" s="71">
        <v>0</v>
      </c>
      <c r="S51" s="71">
        <v>280000.59000000003</v>
      </c>
      <c r="T51" s="71">
        <v>280000.59000000003</v>
      </c>
      <c r="U51" s="71">
        <v>280000.59000000003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280000.59000000003</v>
      </c>
      <c r="AH51" s="72">
        <v>0</v>
      </c>
      <c r="AI51" s="71">
        <v>280000.59000000003</v>
      </c>
      <c r="AJ51" s="72">
        <v>0</v>
      </c>
      <c r="AK51" s="71">
        <v>0</v>
      </c>
      <c r="AL51" s="72"/>
      <c r="AM51" s="62"/>
    </row>
    <row r="52" spans="1:39" ht="109.2" outlineLevel="3" x14ac:dyDescent="0.3">
      <c r="A52" s="68" t="s">
        <v>48</v>
      </c>
      <c r="B52" s="69" t="s">
        <v>301</v>
      </c>
      <c r="C52" s="68" t="s">
        <v>48</v>
      </c>
      <c r="D52" s="70"/>
      <c r="E52" s="70"/>
      <c r="F52" s="70"/>
      <c r="G52" s="68"/>
      <c r="H52" s="68"/>
      <c r="I52" s="68"/>
      <c r="J52" s="68"/>
      <c r="K52" s="68"/>
      <c r="L52" s="68"/>
      <c r="M52" s="68"/>
      <c r="N52" s="68"/>
      <c r="O52" s="68"/>
      <c r="P52" s="71">
        <v>0</v>
      </c>
      <c r="Q52" s="71">
        <v>280000.59000000003</v>
      </c>
      <c r="R52" s="71">
        <v>0</v>
      </c>
      <c r="S52" s="71">
        <v>280000.59000000003</v>
      </c>
      <c r="T52" s="71">
        <v>280000.59000000003</v>
      </c>
      <c r="U52" s="71">
        <v>280000.59000000003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280000.59000000003</v>
      </c>
      <c r="AH52" s="72">
        <v>0</v>
      </c>
      <c r="AI52" s="71">
        <v>280000.59000000003</v>
      </c>
      <c r="AJ52" s="72">
        <v>0</v>
      </c>
      <c r="AK52" s="71">
        <v>0</v>
      </c>
      <c r="AL52" s="72"/>
      <c r="AM52" s="62"/>
    </row>
    <row r="53" spans="1:39" ht="34.200000000000003" customHeight="1" outlineLevel="1" x14ac:dyDescent="0.3">
      <c r="A53" s="68" t="s">
        <v>399</v>
      </c>
      <c r="B53" s="69" t="s">
        <v>453</v>
      </c>
      <c r="C53" s="68" t="s">
        <v>399</v>
      </c>
      <c r="D53" s="70"/>
      <c r="E53" s="70"/>
      <c r="F53" s="70"/>
      <c r="G53" s="68"/>
      <c r="H53" s="68"/>
      <c r="I53" s="68"/>
      <c r="J53" s="68"/>
      <c r="K53" s="68"/>
      <c r="L53" s="68"/>
      <c r="M53" s="68"/>
      <c r="N53" s="68"/>
      <c r="O53" s="68"/>
      <c r="P53" s="71">
        <v>0</v>
      </c>
      <c r="Q53" s="71">
        <v>495000</v>
      </c>
      <c r="R53" s="71">
        <v>1550000</v>
      </c>
      <c r="S53" s="71">
        <v>2045000</v>
      </c>
      <c r="T53" s="71">
        <v>2045000</v>
      </c>
      <c r="U53" s="71">
        <v>2045000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1025550</v>
      </c>
      <c r="AB53" s="71">
        <v>1025550</v>
      </c>
      <c r="AC53" s="71">
        <v>0</v>
      </c>
      <c r="AD53" s="71">
        <v>1025550</v>
      </c>
      <c r="AE53" s="71">
        <v>1025550</v>
      </c>
      <c r="AF53" s="71">
        <v>1025550</v>
      </c>
      <c r="AG53" s="71">
        <v>1019450</v>
      </c>
      <c r="AH53" s="72">
        <v>0.50149144254278732</v>
      </c>
      <c r="AI53" s="71">
        <v>1019450</v>
      </c>
      <c r="AJ53" s="72">
        <v>0.50149144254278732</v>
      </c>
      <c r="AK53" s="71">
        <v>0</v>
      </c>
      <c r="AL53" s="72"/>
      <c r="AM53" s="62"/>
    </row>
    <row r="54" spans="1:39" outlineLevel="2" x14ac:dyDescent="0.3">
      <c r="A54" s="68" t="s">
        <v>400</v>
      </c>
      <c r="B54" s="69" t="s">
        <v>454</v>
      </c>
      <c r="C54" s="68" t="s">
        <v>400</v>
      </c>
      <c r="D54" s="70"/>
      <c r="E54" s="70"/>
      <c r="F54" s="70"/>
      <c r="G54" s="68"/>
      <c r="H54" s="68"/>
      <c r="I54" s="68"/>
      <c r="J54" s="68"/>
      <c r="K54" s="68"/>
      <c r="L54" s="68"/>
      <c r="M54" s="68"/>
      <c r="N54" s="68"/>
      <c r="O54" s="68"/>
      <c r="P54" s="71">
        <v>0</v>
      </c>
      <c r="Q54" s="71">
        <v>495000</v>
      </c>
      <c r="R54" s="71">
        <v>1550000</v>
      </c>
      <c r="S54" s="71">
        <v>2045000</v>
      </c>
      <c r="T54" s="71">
        <v>2045000</v>
      </c>
      <c r="U54" s="71">
        <v>2045000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1025550</v>
      </c>
      <c r="AB54" s="71">
        <v>1025550</v>
      </c>
      <c r="AC54" s="71">
        <v>0</v>
      </c>
      <c r="AD54" s="71">
        <v>1025550</v>
      </c>
      <c r="AE54" s="71">
        <v>1025550</v>
      </c>
      <c r="AF54" s="71">
        <v>1025550</v>
      </c>
      <c r="AG54" s="71">
        <v>1019450</v>
      </c>
      <c r="AH54" s="72">
        <v>0.50149144254278732</v>
      </c>
      <c r="AI54" s="71">
        <v>1019450</v>
      </c>
      <c r="AJ54" s="72">
        <v>0.50149144254278732</v>
      </c>
      <c r="AK54" s="71">
        <v>0</v>
      </c>
      <c r="AL54" s="72"/>
      <c r="AM54" s="62"/>
    </row>
    <row r="55" spans="1:39" ht="46.8" outlineLevel="3" x14ac:dyDescent="0.3">
      <c r="A55" s="68" t="s">
        <v>401</v>
      </c>
      <c r="B55" s="69" t="s">
        <v>455</v>
      </c>
      <c r="C55" s="68" t="s">
        <v>401</v>
      </c>
      <c r="D55" s="70"/>
      <c r="E55" s="70"/>
      <c r="F55" s="70"/>
      <c r="G55" s="68"/>
      <c r="H55" s="68"/>
      <c r="I55" s="68"/>
      <c r="J55" s="68"/>
      <c r="K55" s="68"/>
      <c r="L55" s="68"/>
      <c r="M55" s="68"/>
      <c r="N55" s="68"/>
      <c r="O55" s="68"/>
      <c r="P55" s="71">
        <v>0</v>
      </c>
      <c r="Q55" s="71">
        <v>495000</v>
      </c>
      <c r="R55" s="71">
        <v>1550000</v>
      </c>
      <c r="S55" s="71">
        <v>2045000</v>
      </c>
      <c r="T55" s="71">
        <v>2045000</v>
      </c>
      <c r="U55" s="71">
        <v>2045000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1025550</v>
      </c>
      <c r="AB55" s="71">
        <v>1025550</v>
      </c>
      <c r="AC55" s="71">
        <v>0</v>
      </c>
      <c r="AD55" s="71">
        <v>1025550</v>
      </c>
      <c r="AE55" s="71">
        <v>1025550</v>
      </c>
      <c r="AF55" s="71">
        <v>1025550</v>
      </c>
      <c r="AG55" s="71">
        <v>1019450</v>
      </c>
      <c r="AH55" s="72">
        <v>0.50149144254278732</v>
      </c>
      <c r="AI55" s="71">
        <v>1019450</v>
      </c>
      <c r="AJ55" s="72">
        <v>0.50149144254278732</v>
      </c>
      <c r="AK55" s="71">
        <v>0</v>
      </c>
      <c r="AL55" s="72"/>
      <c r="AM55" s="62"/>
    </row>
    <row r="56" spans="1:39" ht="31.2" outlineLevel="1" x14ac:dyDescent="0.3">
      <c r="A56" s="68" t="s">
        <v>49</v>
      </c>
      <c r="B56" s="69" t="s">
        <v>302</v>
      </c>
      <c r="C56" s="68" t="s">
        <v>49</v>
      </c>
      <c r="D56" s="70"/>
      <c r="E56" s="70"/>
      <c r="F56" s="70"/>
      <c r="G56" s="68"/>
      <c r="H56" s="68"/>
      <c r="I56" s="68"/>
      <c r="J56" s="68"/>
      <c r="K56" s="68"/>
      <c r="L56" s="68"/>
      <c r="M56" s="68"/>
      <c r="N56" s="68"/>
      <c r="O56" s="68"/>
      <c r="P56" s="71">
        <v>0</v>
      </c>
      <c r="Q56" s="71">
        <v>7625000</v>
      </c>
      <c r="R56" s="71">
        <v>0</v>
      </c>
      <c r="S56" s="71">
        <v>7625000</v>
      </c>
      <c r="T56" s="71">
        <v>7625000</v>
      </c>
      <c r="U56" s="71">
        <v>7625000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7625000</v>
      </c>
      <c r="AH56" s="72">
        <v>0</v>
      </c>
      <c r="AI56" s="71">
        <v>7625000</v>
      </c>
      <c r="AJ56" s="72">
        <v>0</v>
      </c>
      <c r="AK56" s="71">
        <v>0</v>
      </c>
      <c r="AL56" s="72"/>
      <c r="AM56" s="62"/>
    </row>
    <row r="57" spans="1:39" ht="112.8" customHeight="1" outlineLevel="2" x14ac:dyDescent="0.3">
      <c r="A57" s="68" t="s">
        <v>50</v>
      </c>
      <c r="B57" s="69" t="s">
        <v>303</v>
      </c>
      <c r="C57" s="68" t="s">
        <v>50</v>
      </c>
      <c r="D57" s="70"/>
      <c r="E57" s="70"/>
      <c r="F57" s="70"/>
      <c r="G57" s="68"/>
      <c r="H57" s="68"/>
      <c r="I57" s="68"/>
      <c r="J57" s="68"/>
      <c r="K57" s="68"/>
      <c r="L57" s="68"/>
      <c r="M57" s="68"/>
      <c r="N57" s="68"/>
      <c r="O57" s="68"/>
      <c r="P57" s="71">
        <v>0</v>
      </c>
      <c r="Q57" s="71">
        <v>750000</v>
      </c>
      <c r="R57" s="71">
        <v>0</v>
      </c>
      <c r="S57" s="71">
        <v>750000</v>
      </c>
      <c r="T57" s="71">
        <v>750000</v>
      </c>
      <c r="U57" s="71">
        <v>750000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750000</v>
      </c>
      <c r="AH57" s="72">
        <v>0</v>
      </c>
      <c r="AI57" s="71">
        <v>750000</v>
      </c>
      <c r="AJ57" s="72">
        <v>0</v>
      </c>
      <c r="AK57" s="71">
        <v>0</v>
      </c>
      <c r="AL57" s="72"/>
      <c r="AM57" s="62"/>
    </row>
    <row r="58" spans="1:39" ht="109.2" outlineLevel="3" x14ac:dyDescent="0.3">
      <c r="A58" s="68" t="s">
        <v>51</v>
      </c>
      <c r="B58" s="69" t="s">
        <v>304</v>
      </c>
      <c r="C58" s="68" t="s">
        <v>51</v>
      </c>
      <c r="D58" s="70"/>
      <c r="E58" s="70"/>
      <c r="F58" s="70"/>
      <c r="G58" s="68"/>
      <c r="H58" s="68"/>
      <c r="I58" s="68"/>
      <c r="J58" s="68"/>
      <c r="K58" s="68"/>
      <c r="L58" s="68"/>
      <c r="M58" s="68"/>
      <c r="N58" s="68"/>
      <c r="O58" s="68"/>
      <c r="P58" s="71">
        <v>0</v>
      </c>
      <c r="Q58" s="71">
        <v>750000</v>
      </c>
      <c r="R58" s="71">
        <v>0</v>
      </c>
      <c r="S58" s="71">
        <v>750000</v>
      </c>
      <c r="T58" s="71">
        <v>750000</v>
      </c>
      <c r="U58" s="71">
        <v>750000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750000</v>
      </c>
      <c r="AH58" s="72">
        <v>0</v>
      </c>
      <c r="AI58" s="71">
        <v>750000</v>
      </c>
      <c r="AJ58" s="72">
        <v>0</v>
      </c>
      <c r="AK58" s="71">
        <v>0</v>
      </c>
      <c r="AL58" s="72"/>
      <c r="AM58" s="62"/>
    </row>
    <row r="59" spans="1:39" ht="46.8" outlineLevel="2" x14ac:dyDescent="0.3">
      <c r="A59" s="68" t="s">
        <v>52</v>
      </c>
      <c r="B59" s="69" t="s">
        <v>305</v>
      </c>
      <c r="C59" s="68" t="s">
        <v>52</v>
      </c>
      <c r="D59" s="70"/>
      <c r="E59" s="70"/>
      <c r="F59" s="70"/>
      <c r="G59" s="68"/>
      <c r="H59" s="68"/>
      <c r="I59" s="68"/>
      <c r="J59" s="68"/>
      <c r="K59" s="68"/>
      <c r="L59" s="68"/>
      <c r="M59" s="68"/>
      <c r="N59" s="68"/>
      <c r="O59" s="68"/>
      <c r="P59" s="71">
        <v>0</v>
      </c>
      <c r="Q59" s="71">
        <v>6875000</v>
      </c>
      <c r="R59" s="71">
        <v>0</v>
      </c>
      <c r="S59" s="71">
        <v>6875000</v>
      </c>
      <c r="T59" s="71">
        <v>6875000</v>
      </c>
      <c r="U59" s="71">
        <v>6875000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6875000</v>
      </c>
      <c r="AH59" s="72">
        <v>0</v>
      </c>
      <c r="AI59" s="71">
        <v>6875000</v>
      </c>
      <c r="AJ59" s="72">
        <v>0</v>
      </c>
      <c r="AK59" s="71">
        <v>0</v>
      </c>
      <c r="AL59" s="72"/>
      <c r="AM59" s="62"/>
    </row>
    <row r="60" spans="1:39" ht="62.4" outlineLevel="3" x14ac:dyDescent="0.3">
      <c r="A60" s="68" t="s">
        <v>53</v>
      </c>
      <c r="B60" s="69" t="s">
        <v>306</v>
      </c>
      <c r="C60" s="68" t="s">
        <v>53</v>
      </c>
      <c r="D60" s="70"/>
      <c r="E60" s="70"/>
      <c r="F60" s="70"/>
      <c r="G60" s="68"/>
      <c r="H60" s="68"/>
      <c r="I60" s="68"/>
      <c r="J60" s="68"/>
      <c r="K60" s="68"/>
      <c r="L60" s="68"/>
      <c r="M60" s="68"/>
      <c r="N60" s="68"/>
      <c r="O60" s="68"/>
      <c r="P60" s="71">
        <v>0</v>
      </c>
      <c r="Q60" s="71">
        <v>300000</v>
      </c>
      <c r="R60" s="71">
        <v>0</v>
      </c>
      <c r="S60" s="71">
        <v>300000</v>
      </c>
      <c r="T60" s="71">
        <v>300000</v>
      </c>
      <c r="U60" s="71">
        <v>300000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300000</v>
      </c>
      <c r="AH60" s="72">
        <v>0</v>
      </c>
      <c r="AI60" s="71">
        <v>300000</v>
      </c>
      <c r="AJ60" s="72">
        <v>0</v>
      </c>
      <c r="AK60" s="71">
        <v>0</v>
      </c>
      <c r="AL60" s="72"/>
      <c r="AM60" s="62"/>
    </row>
    <row r="61" spans="1:39" ht="78" outlineLevel="3" x14ac:dyDescent="0.3">
      <c r="A61" s="68" t="s">
        <v>402</v>
      </c>
      <c r="B61" s="69" t="s">
        <v>456</v>
      </c>
      <c r="C61" s="68" t="s">
        <v>402</v>
      </c>
      <c r="D61" s="70"/>
      <c r="E61" s="70"/>
      <c r="F61" s="70"/>
      <c r="G61" s="68"/>
      <c r="H61" s="68"/>
      <c r="I61" s="68"/>
      <c r="J61" s="68"/>
      <c r="K61" s="68"/>
      <c r="L61" s="68"/>
      <c r="M61" s="68"/>
      <c r="N61" s="68"/>
      <c r="O61" s="68"/>
      <c r="P61" s="71">
        <v>0</v>
      </c>
      <c r="Q61" s="71">
        <v>6575000</v>
      </c>
      <c r="R61" s="71">
        <v>0</v>
      </c>
      <c r="S61" s="71">
        <v>6575000</v>
      </c>
      <c r="T61" s="71">
        <v>6575000</v>
      </c>
      <c r="U61" s="71">
        <v>6575000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6575000</v>
      </c>
      <c r="AH61" s="72">
        <v>0</v>
      </c>
      <c r="AI61" s="71">
        <v>6575000</v>
      </c>
      <c r="AJ61" s="72">
        <v>0</v>
      </c>
      <c r="AK61" s="71">
        <v>0</v>
      </c>
      <c r="AL61" s="72"/>
      <c r="AM61" s="62"/>
    </row>
    <row r="62" spans="1:39" ht="31.2" outlineLevel="1" x14ac:dyDescent="0.3">
      <c r="A62" s="68" t="s">
        <v>54</v>
      </c>
      <c r="B62" s="69" t="s">
        <v>307</v>
      </c>
      <c r="C62" s="68" t="s">
        <v>54</v>
      </c>
      <c r="D62" s="70"/>
      <c r="E62" s="70"/>
      <c r="F62" s="70"/>
      <c r="G62" s="68"/>
      <c r="H62" s="68"/>
      <c r="I62" s="68"/>
      <c r="J62" s="68"/>
      <c r="K62" s="68"/>
      <c r="L62" s="68"/>
      <c r="M62" s="68"/>
      <c r="N62" s="68"/>
      <c r="O62" s="68"/>
      <c r="P62" s="71">
        <v>0</v>
      </c>
      <c r="Q62" s="71">
        <v>115000</v>
      </c>
      <c r="R62" s="71">
        <v>0</v>
      </c>
      <c r="S62" s="71">
        <v>115000</v>
      </c>
      <c r="T62" s="71">
        <v>115000</v>
      </c>
      <c r="U62" s="71">
        <v>115000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126706.31</v>
      </c>
      <c r="AB62" s="71">
        <v>126706.31</v>
      </c>
      <c r="AC62" s="71">
        <v>0</v>
      </c>
      <c r="AD62" s="71">
        <v>126706.31</v>
      </c>
      <c r="AE62" s="71">
        <v>126706.31</v>
      </c>
      <c r="AF62" s="71">
        <v>126706.31</v>
      </c>
      <c r="AG62" s="71">
        <v>-11706.31</v>
      </c>
      <c r="AH62" s="72">
        <v>1.1017939999999999</v>
      </c>
      <c r="AI62" s="71">
        <v>-11706.31</v>
      </c>
      <c r="AJ62" s="72">
        <v>1.1017939999999999</v>
      </c>
      <c r="AK62" s="71">
        <v>0</v>
      </c>
      <c r="AL62" s="72"/>
      <c r="AM62" s="62"/>
    </row>
    <row r="63" spans="1:39" ht="31.2" outlineLevel="2" x14ac:dyDescent="0.3">
      <c r="A63" s="68" t="s">
        <v>55</v>
      </c>
      <c r="B63" s="69" t="s">
        <v>308</v>
      </c>
      <c r="C63" s="68" t="s">
        <v>55</v>
      </c>
      <c r="D63" s="70"/>
      <c r="E63" s="70"/>
      <c r="F63" s="70"/>
      <c r="G63" s="68"/>
      <c r="H63" s="68"/>
      <c r="I63" s="68"/>
      <c r="J63" s="68"/>
      <c r="K63" s="68"/>
      <c r="L63" s="68"/>
      <c r="M63" s="68"/>
      <c r="N63" s="68"/>
      <c r="O63" s="68"/>
      <c r="P63" s="71">
        <v>0</v>
      </c>
      <c r="Q63" s="71">
        <v>115000</v>
      </c>
      <c r="R63" s="71">
        <v>0</v>
      </c>
      <c r="S63" s="71">
        <v>115000</v>
      </c>
      <c r="T63" s="71">
        <v>115000</v>
      </c>
      <c r="U63" s="71">
        <v>115000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126706.31</v>
      </c>
      <c r="AB63" s="71">
        <v>126706.31</v>
      </c>
      <c r="AC63" s="71">
        <v>0</v>
      </c>
      <c r="AD63" s="71">
        <v>126706.31</v>
      </c>
      <c r="AE63" s="71">
        <v>126706.31</v>
      </c>
      <c r="AF63" s="71">
        <v>126706.31</v>
      </c>
      <c r="AG63" s="71">
        <v>-11706.31</v>
      </c>
      <c r="AH63" s="72">
        <v>1.1017939999999999</v>
      </c>
      <c r="AI63" s="71">
        <v>-11706.31</v>
      </c>
      <c r="AJ63" s="72">
        <v>1.1017939999999999</v>
      </c>
      <c r="AK63" s="71">
        <v>0</v>
      </c>
      <c r="AL63" s="72"/>
      <c r="AM63" s="62"/>
    </row>
    <row r="64" spans="1:39" ht="46.8" outlineLevel="3" x14ac:dyDescent="0.3">
      <c r="A64" s="68" t="s">
        <v>56</v>
      </c>
      <c r="B64" s="69" t="s">
        <v>309</v>
      </c>
      <c r="C64" s="68" t="s">
        <v>56</v>
      </c>
      <c r="D64" s="70"/>
      <c r="E64" s="70"/>
      <c r="F64" s="70"/>
      <c r="G64" s="68"/>
      <c r="H64" s="68"/>
      <c r="I64" s="68"/>
      <c r="J64" s="68"/>
      <c r="K64" s="68"/>
      <c r="L64" s="68"/>
      <c r="M64" s="68"/>
      <c r="N64" s="68"/>
      <c r="O64" s="68"/>
      <c r="P64" s="71">
        <v>0</v>
      </c>
      <c r="Q64" s="71">
        <v>115000</v>
      </c>
      <c r="R64" s="71">
        <v>0</v>
      </c>
      <c r="S64" s="71">
        <v>115000</v>
      </c>
      <c r="T64" s="71">
        <v>115000</v>
      </c>
      <c r="U64" s="71">
        <v>115000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126706.31</v>
      </c>
      <c r="AB64" s="71">
        <v>126706.31</v>
      </c>
      <c r="AC64" s="71">
        <v>0</v>
      </c>
      <c r="AD64" s="71">
        <v>126706.31</v>
      </c>
      <c r="AE64" s="71">
        <v>126706.31</v>
      </c>
      <c r="AF64" s="71">
        <v>126706.31</v>
      </c>
      <c r="AG64" s="71">
        <v>-11706.31</v>
      </c>
      <c r="AH64" s="72">
        <v>1.1017939999999999</v>
      </c>
      <c r="AI64" s="71">
        <v>-11706.31</v>
      </c>
      <c r="AJ64" s="72">
        <v>1.1017939999999999</v>
      </c>
      <c r="AK64" s="71">
        <v>0</v>
      </c>
      <c r="AL64" s="72"/>
      <c r="AM64" s="62"/>
    </row>
    <row r="65" spans="1:39" outlineLevel="1" x14ac:dyDescent="0.3">
      <c r="A65" s="68" t="s">
        <v>57</v>
      </c>
      <c r="B65" s="69" t="s">
        <v>310</v>
      </c>
      <c r="C65" s="68" t="s">
        <v>57</v>
      </c>
      <c r="D65" s="70"/>
      <c r="E65" s="70"/>
      <c r="F65" s="70"/>
      <c r="G65" s="68"/>
      <c r="H65" s="68"/>
      <c r="I65" s="68"/>
      <c r="J65" s="68"/>
      <c r="K65" s="68"/>
      <c r="L65" s="68"/>
      <c r="M65" s="68"/>
      <c r="N65" s="68"/>
      <c r="O65" s="68"/>
      <c r="P65" s="71">
        <v>0</v>
      </c>
      <c r="Q65" s="71">
        <v>5000</v>
      </c>
      <c r="R65" s="71">
        <v>0</v>
      </c>
      <c r="S65" s="71">
        <v>5000</v>
      </c>
      <c r="T65" s="71">
        <v>5000</v>
      </c>
      <c r="U65" s="71">
        <v>5000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67000</v>
      </c>
      <c r="AB65" s="71">
        <v>67000</v>
      </c>
      <c r="AC65" s="71">
        <v>0</v>
      </c>
      <c r="AD65" s="71">
        <v>67000</v>
      </c>
      <c r="AE65" s="71">
        <v>67000</v>
      </c>
      <c r="AF65" s="71">
        <v>67000</v>
      </c>
      <c r="AG65" s="71">
        <v>-62000</v>
      </c>
      <c r="AH65" s="72">
        <v>13.4</v>
      </c>
      <c r="AI65" s="71">
        <v>-62000</v>
      </c>
      <c r="AJ65" s="72">
        <v>13.4</v>
      </c>
      <c r="AK65" s="71">
        <v>0</v>
      </c>
      <c r="AL65" s="72"/>
      <c r="AM65" s="62"/>
    </row>
    <row r="66" spans="1:39" outlineLevel="2" x14ac:dyDescent="0.3">
      <c r="A66" s="68" t="s">
        <v>58</v>
      </c>
      <c r="B66" s="69" t="s">
        <v>311</v>
      </c>
      <c r="C66" s="68" t="s">
        <v>58</v>
      </c>
      <c r="D66" s="70"/>
      <c r="E66" s="70"/>
      <c r="F66" s="70"/>
      <c r="G66" s="68"/>
      <c r="H66" s="68"/>
      <c r="I66" s="68"/>
      <c r="J66" s="68"/>
      <c r="K66" s="68"/>
      <c r="L66" s="68"/>
      <c r="M66" s="68"/>
      <c r="N66" s="68"/>
      <c r="O66" s="68"/>
      <c r="P66" s="71">
        <v>0</v>
      </c>
      <c r="Q66" s="71">
        <v>5000</v>
      </c>
      <c r="R66" s="71">
        <v>0</v>
      </c>
      <c r="S66" s="71">
        <v>5000</v>
      </c>
      <c r="T66" s="71">
        <v>5000</v>
      </c>
      <c r="U66" s="71">
        <v>5000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67000</v>
      </c>
      <c r="AB66" s="71">
        <v>67000</v>
      </c>
      <c r="AC66" s="71">
        <v>0</v>
      </c>
      <c r="AD66" s="71">
        <v>67000</v>
      </c>
      <c r="AE66" s="71">
        <v>67000</v>
      </c>
      <c r="AF66" s="71">
        <v>67000</v>
      </c>
      <c r="AG66" s="71">
        <v>-62000</v>
      </c>
      <c r="AH66" s="72">
        <v>13.4</v>
      </c>
      <c r="AI66" s="71">
        <v>-62000</v>
      </c>
      <c r="AJ66" s="72">
        <v>13.4</v>
      </c>
      <c r="AK66" s="71">
        <v>0</v>
      </c>
      <c r="AL66" s="72"/>
      <c r="AM66" s="62"/>
    </row>
    <row r="67" spans="1:39" ht="31.2" outlineLevel="3" x14ac:dyDescent="0.3">
      <c r="A67" s="68" t="s">
        <v>59</v>
      </c>
      <c r="B67" s="69" t="s">
        <v>312</v>
      </c>
      <c r="C67" s="68" t="s">
        <v>59</v>
      </c>
      <c r="D67" s="70"/>
      <c r="E67" s="70"/>
      <c r="F67" s="70"/>
      <c r="G67" s="68"/>
      <c r="H67" s="68"/>
      <c r="I67" s="68"/>
      <c r="J67" s="68"/>
      <c r="K67" s="68"/>
      <c r="L67" s="68"/>
      <c r="M67" s="68"/>
      <c r="N67" s="68"/>
      <c r="O67" s="68"/>
      <c r="P67" s="71">
        <v>0</v>
      </c>
      <c r="Q67" s="71">
        <v>5000</v>
      </c>
      <c r="R67" s="71">
        <v>0</v>
      </c>
      <c r="S67" s="71">
        <v>5000</v>
      </c>
      <c r="T67" s="71">
        <v>5000</v>
      </c>
      <c r="U67" s="71">
        <v>5000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67000</v>
      </c>
      <c r="AB67" s="71">
        <v>67000</v>
      </c>
      <c r="AC67" s="71">
        <v>0</v>
      </c>
      <c r="AD67" s="71">
        <v>67000</v>
      </c>
      <c r="AE67" s="71">
        <v>67000</v>
      </c>
      <c r="AF67" s="71">
        <v>67000</v>
      </c>
      <c r="AG67" s="71">
        <v>-62000</v>
      </c>
      <c r="AH67" s="72">
        <v>13.4</v>
      </c>
      <c r="AI67" s="71">
        <v>-62000</v>
      </c>
      <c r="AJ67" s="72">
        <v>13.4</v>
      </c>
      <c r="AK67" s="71">
        <v>0</v>
      </c>
      <c r="AL67" s="72"/>
      <c r="AM67" s="62"/>
    </row>
    <row r="68" spans="1:39" x14ac:dyDescent="0.3">
      <c r="A68" s="68" t="s">
        <v>60</v>
      </c>
      <c r="B68" s="69" t="s">
        <v>313</v>
      </c>
      <c r="C68" s="68" t="s">
        <v>60</v>
      </c>
      <c r="D68" s="70"/>
      <c r="E68" s="70"/>
      <c r="F68" s="70"/>
      <c r="G68" s="68"/>
      <c r="H68" s="68"/>
      <c r="I68" s="68"/>
      <c r="J68" s="68"/>
      <c r="K68" s="68"/>
      <c r="L68" s="68"/>
      <c r="M68" s="68"/>
      <c r="N68" s="68"/>
      <c r="O68" s="68"/>
      <c r="P68" s="71">
        <v>0</v>
      </c>
      <c r="Q68" s="71">
        <v>23110314.41</v>
      </c>
      <c r="R68" s="71">
        <v>15790151.199999999</v>
      </c>
      <c r="S68" s="71">
        <v>38900465.609999999</v>
      </c>
      <c r="T68" s="71">
        <v>38900465.609999999</v>
      </c>
      <c r="U68" s="71">
        <v>38900465.609999999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15622918.24</v>
      </c>
      <c r="AB68" s="71">
        <v>15622918.24</v>
      </c>
      <c r="AC68" s="71">
        <v>0</v>
      </c>
      <c r="AD68" s="71">
        <v>15622918.24</v>
      </c>
      <c r="AE68" s="71">
        <v>15622918.24</v>
      </c>
      <c r="AF68" s="71">
        <v>15622918.24</v>
      </c>
      <c r="AG68" s="71">
        <v>23277547.370000001</v>
      </c>
      <c r="AH68" s="72">
        <v>0.40161262840987366</v>
      </c>
      <c r="AI68" s="71">
        <v>23277547.370000001</v>
      </c>
      <c r="AJ68" s="72">
        <v>0.40161262840987366</v>
      </c>
      <c r="AK68" s="71">
        <v>0</v>
      </c>
      <c r="AL68" s="72"/>
      <c r="AM68" s="62"/>
    </row>
    <row r="69" spans="1:39" ht="46.8" outlineLevel="1" x14ac:dyDescent="0.3">
      <c r="A69" s="68" t="s">
        <v>61</v>
      </c>
      <c r="B69" s="69" t="s">
        <v>314</v>
      </c>
      <c r="C69" s="68" t="s">
        <v>61</v>
      </c>
      <c r="D69" s="70"/>
      <c r="E69" s="70"/>
      <c r="F69" s="70"/>
      <c r="G69" s="68"/>
      <c r="H69" s="68"/>
      <c r="I69" s="68"/>
      <c r="J69" s="68"/>
      <c r="K69" s="68"/>
      <c r="L69" s="68"/>
      <c r="M69" s="68"/>
      <c r="N69" s="68"/>
      <c r="O69" s="68"/>
      <c r="P69" s="71">
        <v>0</v>
      </c>
      <c r="Q69" s="71">
        <v>23110314.41</v>
      </c>
      <c r="R69" s="71">
        <v>15790151.199999999</v>
      </c>
      <c r="S69" s="71">
        <v>38900465.609999999</v>
      </c>
      <c r="T69" s="71">
        <v>38900465.609999999</v>
      </c>
      <c r="U69" s="71">
        <v>38900465.609999999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15621675.24</v>
      </c>
      <c r="AB69" s="71">
        <v>15621675.24</v>
      </c>
      <c r="AC69" s="71">
        <v>0</v>
      </c>
      <c r="AD69" s="71">
        <v>15621675.24</v>
      </c>
      <c r="AE69" s="71">
        <v>15621675.24</v>
      </c>
      <c r="AF69" s="71">
        <v>15621675.24</v>
      </c>
      <c r="AG69" s="71">
        <v>23278790.370000001</v>
      </c>
      <c r="AH69" s="72">
        <v>0.40158067506482992</v>
      </c>
      <c r="AI69" s="71">
        <v>23278790.370000001</v>
      </c>
      <c r="AJ69" s="72">
        <v>0.40158067506482992</v>
      </c>
      <c r="AK69" s="71">
        <v>0</v>
      </c>
      <c r="AL69" s="72"/>
      <c r="AM69" s="62"/>
    </row>
    <row r="70" spans="1:39" ht="31.2" outlineLevel="2" x14ac:dyDescent="0.3">
      <c r="A70" s="68" t="s">
        <v>364</v>
      </c>
      <c r="B70" s="69" t="s">
        <v>371</v>
      </c>
      <c r="C70" s="68" t="s">
        <v>364</v>
      </c>
      <c r="D70" s="70"/>
      <c r="E70" s="70"/>
      <c r="F70" s="70"/>
      <c r="G70" s="68"/>
      <c r="H70" s="68"/>
      <c r="I70" s="68"/>
      <c r="J70" s="68"/>
      <c r="K70" s="68"/>
      <c r="L70" s="68"/>
      <c r="M70" s="68"/>
      <c r="N70" s="68"/>
      <c r="O70" s="68"/>
      <c r="P70" s="71">
        <v>0</v>
      </c>
      <c r="Q70" s="71">
        <v>12494176</v>
      </c>
      <c r="R70" s="71">
        <v>0</v>
      </c>
      <c r="S70" s="71">
        <v>12494176</v>
      </c>
      <c r="T70" s="71">
        <v>12494176</v>
      </c>
      <c r="U70" s="71">
        <v>12494176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2800000</v>
      </c>
      <c r="AB70" s="71">
        <v>2800000</v>
      </c>
      <c r="AC70" s="71">
        <v>0</v>
      </c>
      <c r="AD70" s="71">
        <v>2800000</v>
      </c>
      <c r="AE70" s="71">
        <v>2800000</v>
      </c>
      <c r="AF70" s="71">
        <v>2800000</v>
      </c>
      <c r="AG70" s="71">
        <v>9694176</v>
      </c>
      <c r="AH70" s="72">
        <v>0.22410441472891049</v>
      </c>
      <c r="AI70" s="71">
        <v>9694176</v>
      </c>
      <c r="AJ70" s="72">
        <v>0.22410441472891049</v>
      </c>
      <c r="AK70" s="71">
        <v>0</v>
      </c>
      <c r="AL70" s="72"/>
      <c r="AM70" s="62"/>
    </row>
    <row r="71" spans="1:39" ht="62.4" outlineLevel="3" x14ac:dyDescent="0.3">
      <c r="A71" s="68" t="s">
        <v>403</v>
      </c>
      <c r="B71" s="69" t="s">
        <v>457</v>
      </c>
      <c r="C71" s="68" t="s">
        <v>403</v>
      </c>
      <c r="D71" s="70"/>
      <c r="E71" s="70"/>
      <c r="F71" s="70"/>
      <c r="G71" s="68"/>
      <c r="H71" s="68"/>
      <c r="I71" s="68"/>
      <c r="J71" s="68"/>
      <c r="K71" s="68"/>
      <c r="L71" s="68"/>
      <c r="M71" s="68"/>
      <c r="N71" s="68"/>
      <c r="O71" s="68"/>
      <c r="P71" s="71">
        <v>0</v>
      </c>
      <c r="Q71" s="71">
        <v>12494176</v>
      </c>
      <c r="R71" s="71">
        <v>0</v>
      </c>
      <c r="S71" s="71">
        <v>12494176</v>
      </c>
      <c r="T71" s="71">
        <v>12494176</v>
      </c>
      <c r="U71" s="71">
        <v>12494176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2800000</v>
      </c>
      <c r="AB71" s="71">
        <v>2800000</v>
      </c>
      <c r="AC71" s="71">
        <v>0</v>
      </c>
      <c r="AD71" s="71">
        <v>2800000</v>
      </c>
      <c r="AE71" s="71">
        <v>2800000</v>
      </c>
      <c r="AF71" s="71">
        <v>2800000</v>
      </c>
      <c r="AG71" s="71">
        <v>9694176</v>
      </c>
      <c r="AH71" s="72">
        <v>0.22410441472891049</v>
      </c>
      <c r="AI71" s="71">
        <v>9694176</v>
      </c>
      <c r="AJ71" s="72">
        <v>0.22410441472891049</v>
      </c>
      <c r="AK71" s="71">
        <v>0</v>
      </c>
      <c r="AL71" s="72"/>
      <c r="AM71" s="62"/>
    </row>
    <row r="72" spans="1:39" ht="46.8" outlineLevel="3" x14ac:dyDescent="0.3">
      <c r="A72" s="68" t="s">
        <v>404</v>
      </c>
      <c r="B72" s="69" t="s">
        <v>438</v>
      </c>
      <c r="C72" s="68" t="s">
        <v>404</v>
      </c>
      <c r="D72" s="70"/>
      <c r="E72" s="70"/>
      <c r="F72" s="70"/>
      <c r="G72" s="68"/>
      <c r="H72" s="68"/>
      <c r="I72" s="68"/>
      <c r="J72" s="68"/>
      <c r="K72" s="68"/>
      <c r="L72" s="68"/>
      <c r="M72" s="68"/>
      <c r="N72" s="68"/>
      <c r="O72" s="68"/>
      <c r="P72" s="71">
        <v>0</v>
      </c>
      <c r="Q72" s="71">
        <v>9312764.4100000001</v>
      </c>
      <c r="R72" s="71">
        <v>0</v>
      </c>
      <c r="S72" s="71">
        <v>9312764.4100000001</v>
      </c>
      <c r="T72" s="71">
        <v>9312764.4100000001</v>
      </c>
      <c r="U72" s="71">
        <v>9312764.4100000001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71">
        <v>9312764.4100000001</v>
      </c>
      <c r="AH72" s="72">
        <v>0</v>
      </c>
      <c r="AI72" s="71">
        <v>9312764.4100000001</v>
      </c>
      <c r="AJ72" s="72">
        <v>0</v>
      </c>
      <c r="AK72" s="71">
        <v>0</v>
      </c>
      <c r="AL72" s="72"/>
      <c r="AM72" s="62"/>
    </row>
    <row r="73" spans="1:39" ht="31.8" customHeight="1" outlineLevel="2" x14ac:dyDescent="0.3">
      <c r="A73" s="68" t="s">
        <v>365</v>
      </c>
      <c r="B73" s="69" t="s">
        <v>458</v>
      </c>
      <c r="C73" s="68" t="s">
        <v>365</v>
      </c>
      <c r="D73" s="70"/>
      <c r="E73" s="70"/>
      <c r="F73" s="70"/>
      <c r="G73" s="68"/>
      <c r="H73" s="68"/>
      <c r="I73" s="68"/>
      <c r="J73" s="68"/>
      <c r="K73" s="68"/>
      <c r="L73" s="68"/>
      <c r="M73" s="68"/>
      <c r="N73" s="68"/>
      <c r="O73" s="68"/>
      <c r="P73" s="71">
        <v>0</v>
      </c>
      <c r="Q73" s="71">
        <v>300000</v>
      </c>
      <c r="R73" s="71">
        <v>12513510</v>
      </c>
      <c r="S73" s="71">
        <v>12813510</v>
      </c>
      <c r="T73" s="71">
        <v>12813510</v>
      </c>
      <c r="U73" s="71">
        <v>12813510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12513510</v>
      </c>
      <c r="AB73" s="71">
        <v>12513510</v>
      </c>
      <c r="AC73" s="71">
        <v>0</v>
      </c>
      <c r="AD73" s="71">
        <v>12513510</v>
      </c>
      <c r="AE73" s="71">
        <v>12513510</v>
      </c>
      <c r="AF73" s="71">
        <v>12513510</v>
      </c>
      <c r="AG73" s="71">
        <v>300000</v>
      </c>
      <c r="AH73" s="72">
        <v>0.97658721146664729</v>
      </c>
      <c r="AI73" s="71">
        <v>300000</v>
      </c>
      <c r="AJ73" s="72">
        <v>0.97658721146664729</v>
      </c>
      <c r="AK73" s="71">
        <v>0</v>
      </c>
      <c r="AL73" s="72"/>
      <c r="AM73" s="62"/>
    </row>
    <row r="74" spans="1:39" ht="46.8" outlineLevel="3" x14ac:dyDescent="0.3">
      <c r="A74" s="68" t="s">
        <v>405</v>
      </c>
      <c r="B74" s="69" t="s">
        <v>439</v>
      </c>
      <c r="C74" s="68" t="s">
        <v>405</v>
      </c>
      <c r="D74" s="70"/>
      <c r="E74" s="70"/>
      <c r="F74" s="70"/>
      <c r="G74" s="68"/>
      <c r="H74" s="68"/>
      <c r="I74" s="68"/>
      <c r="J74" s="68"/>
      <c r="K74" s="68"/>
      <c r="L74" s="68"/>
      <c r="M74" s="68"/>
      <c r="N74" s="68"/>
      <c r="O74" s="68"/>
      <c r="P74" s="71">
        <v>0</v>
      </c>
      <c r="Q74" s="71">
        <v>0</v>
      </c>
      <c r="R74" s="71">
        <v>12513510</v>
      </c>
      <c r="S74" s="71">
        <v>12513510</v>
      </c>
      <c r="T74" s="71">
        <v>12513510</v>
      </c>
      <c r="U74" s="71">
        <v>12513510</v>
      </c>
      <c r="V74" s="71">
        <v>0</v>
      </c>
      <c r="W74" s="71">
        <v>0</v>
      </c>
      <c r="X74" s="71">
        <v>0</v>
      </c>
      <c r="Y74" s="71">
        <v>0</v>
      </c>
      <c r="Z74" s="71">
        <v>0</v>
      </c>
      <c r="AA74" s="71">
        <v>12513510</v>
      </c>
      <c r="AB74" s="71">
        <v>12513510</v>
      </c>
      <c r="AC74" s="71">
        <v>0</v>
      </c>
      <c r="AD74" s="71">
        <v>12513510</v>
      </c>
      <c r="AE74" s="71">
        <v>12513510</v>
      </c>
      <c r="AF74" s="71">
        <v>12513510</v>
      </c>
      <c r="AG74" s="71">
        <v>0</v>
      </c>
      <c r="AH74" s="72">
        <v>1</v>
      </c>
      <c r="AI74" s="71">
        <v>0</v>
      </c>
      <c r="AJ74" s="72">
        <v>1</v>
      </c>
      <c r="AK74" s="71">
        <v>0</v>
      </c>
      <c r="AL74" s="72"/>
      <c r="AM74" s="62"/>
    </row>
    <row r="75" spans="1:39" ht="46.8" outlineLevel="3" x14ac:dyDescent="0.3">
      <c r="A75" s="68" t="s">
        <v>406</v>
      </c>
      <c r="B75" s="69" t="s">
        <v>440</v>
      </c>
      <c r="C75" s="68" t="s">
        <v>406</v>
      </c>
      <c r="D75" s="70"/>
      <c r="E75" s="70"/>
      <c r="F75" s="70"/>
      <c r="G75" s="68"/>
      <c r="H75" s="68"/>
      <c r="I75" s="68"/>
      <c r="J75" s="68"/>
      <c r="K75" s="68"/>
      <c r="L75" s="68"/>
      <c r="M75" s="68"/>
      <c r="N75" s="68"/>
      <c r="O75" s="68"/>
      <c r="P75" s="71">
        <v>0</v>
      </c>
      <c r="Q75" s="71">
        <v>300000</v>
      </c>
      <c r="R75" s="71">
        <v>0</v>
      </c>
      <c r="S75" s="71">
        <v>300000</v>
      </c>
      <c r="T75" s="71">
        <v>300000</v>
      </c>
      <c r="U75" s="71">
        <v>300000</v>
      </c>
      <c r="V75" s="71">
        <v>0</v>
      </c>
      <c r="W75" s="71">
        <v>0</v>
      </c>
      <c r="X75" s="71">
        <v>0</v>
      </c>
      <c r="Y75" s="71">
        <v>0</v>
      </c>
      <c r="Z75" s="71">
        <v>0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0</v>
      </c>
      <c r="AG75" s="71">
        <v>300000</v>
      </c>
      <c r="AH75" s="72">
        <v>0</v>
      </c>
      <c r="AI75" s="71">
        <v>300000</v>
      </c>
      <c r="AJ75" s="72">
        <v>0</v>
      </c>
      <c r="AK75" s="71">
        <v>0</v>
      </c>
      <c r="AL75" s="72"/>
      <c r="AM75" s="62"/>
    </row>
    <row r="76" spans="1:39" ht="31.2" outlineLevel="2" x14ac:dyDescent="0.3">
      <c r="A76" s="68" t="s">
        <v>366</v>
      </c>
      <c r="B76" s="69" t="s">
        <v>372</v>
      </c>
      <c r="C76" s="68" t="s">
        <v>366</v>
      </c>
      <c r="D76" s="70"/>
      <c r="E76" s="70"/>
      <c r="F76" s="70"/>
      <c r="G76" s="68"/>
      <c r="H76" s="68"/>
      <c r="I76" s="68"/>
      <c r="J76" s="68"/>
      <c r="K76" s="68"/>
      <c r="L76" s="68"/>
      <c r="M76" s="68"/>
      <c r="N76" s="68"/>
      <c r="O76" s="68"/>
      <c r="P76" s="71">
        <v>0</v>
      </c>
      <c r="Q76" s="71">
        <v>686374</v>
      </c>
      <c r="R76" s="71">
        <v>0</v>
      </c>
      <c r="S76" s="71">
        <v>686374</v>
      </c>
      <c r="T76" s="71">
        <v>686374</v>
      </c>
      <c r="U76" s="71">
        <v>686374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212100</v>
      </c>
      <c r="AB76" s="71">
        <v>212100</v>
      </c>
      <c r="AC76" s="71">
        <v>0</v>
      </c>
      <c r="AD76" s="71">
        <v>212100</v>
      </c>
      <c r="AE76" s="71">
        <v>212100</v>
      </c>
      <c r="AF76" s="71">
        <v>212100</v>
      </c>
      <c r="AG76" s="71">
        <v>474274</v>
      </c>
      <c r="AH76" s="72">
        <v>0.30901520162477014</v>
      </c>
      <c r="AI76" s="71">
        <v>474274</v>
      </c>
      <c r="AJ76" s="72">
        <v>0.30901520162477014</v>
      </c>
      <c r="AK76" s="71">
        <v>0</v>
      </c>
      <c r="AL76" s="72"/>
      <c r="AM76" s="62"/>
    </row>
    <row r="77" spans="1:39" ht="62.4" outlineLevel="3" x14ac:dyDescent="0.3">
      <c r="A77" s="68" t="s">
        <v>407</v>
      </c>
      <c r="B77" s="69" t="s">
        <v>315</v>
      </c>
      <c r="C77" s="68" t="s">
        <v>407</v>
      </c>
      <c r="D77" s="70"/>
      <c r="E77" s="70"/>
      <c r="F77" s="70"/>
      <c r="G77" s="68"/>
      <c r="H77" s="68"/>
      <c r="I77" s="68"/>
      <c r="J77" s="68"/>
      <c r="K77" s="68"/>
      <c r="L77" s="68"/>
      <c r="M77" s="68"/>
      <c r="N77" s="68"/>
      <c r="O77" s="68"/>
      <c r="P77" s="71">
        <v>0</v>
      </c>
      <c r="Q77" s="71">
        <v>686374</v>
      </c>
      <c r="R77" s="71">
        <v>0</v>
      </c>
      <c r="S77" s="71">
        <v>686374</v>
      </c>
      <c r="T77" s="71">
        <v>686374</v>
      </c>
      <c r="U77" s="71">
        <v>686374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1">
        <v>212100</v>
      </c>
      <c r="AB77" s="71">
        <v>212100</v>
      </c>
      <c r="AC77" s="71">
        <v>0</v>
      </c>
      <c r="AD77" s="71">
        <v>212100</v>
      </c>
      <c r="AE77" s="71">
        <v>212100</v>
      </c>
      <c r="AF77" s="71">
        <v>212100</v>
      </c>
      <c r="AG77" s="71">
        <v>474274</v>
      </c>
      <c r="AH77" s="72">
        <v>0.30901520162477014</v>
      </c>
      <c r="AI77" s="71">
        <v>474274</v>
      </c>
      <c r="AJ77" s="72">
        <v>0.30901520162477014</v>
      </c>
      <c r="AK77" s="71">
        <v>0</v>
      </c>
      <c r="AL77" s="72"/>
      <c r="AM77" s="62"/>
    </row>
    <row r="78" spans="1:39" ht="93.6" outlineLevel="3" x14ac:dyDescent="0.3">
      <c r="A78" s="68" t="s">
        <v>408</v>
      </c>
      <c r="B78" s="69" t="s">
        <v>441</v>
      </c>
      <c r="C78" s="68" t="s">
        <v>408</v>
      </c>
      <c r="D78" s="70"/>
      <c r="E78" s="70"/>
      <c r="F78" s="70"/>
      <c r="G78" s="68"/>
      <c r="H78" s="68"/>
      <c r="I78" s="68"/>
      <c r="J78" s="68"/>
      <c r="K78" s="68"/>
      <c r="L78" s="68"/>
      <c r="M78" s="68"/>
      <c r="N78" s="68"/>
      <c r="O78" s="68"/>
      <c r="P78" s="71">
        <v>0</v>
      </c>
      <c r="Q78" s="71">
        <v>317000</v>
      </c>
      <c r="R78" s="71">
        <v>0</v>
      </c>
      <c r="S78" s="71">
        <v>317000</v>
      </c>
      <c r="T78" s="71">
        <v>317000</v>
      </c>
      <c r="U78" s="71">
        <v>317000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1">
        <v>33569.24</v>
      </c>
      <c r="AB78" s="71">
        <v>33569.24</v>
      </c>
      <c r="AC78" s="71">
        <v>0</v>
      </c>
      <c r="AD78" s="71">
        <v>33569.24</v>
      </c>
      <c r="AE78" s="71">
        <v>33569.24</v>
      </c>
      <c r="AF78" s="71">
        <v>33569.24</v>
      </c>
      <c r="AG78" s="71">
        <v>283430.76</v>
      </c>
      <c r="AH78" s="72">
        <v>0.10589665615141956</v>
      </c>
      <c r="AI78" s="71">
        <v>283430.76</v>
      </c>
      <c r="AJ78" s="72">
        <v>0.10589665615141956</v>
      </c>
      <c r="AK78" s="71">
        <v>0</v>
      </c>
      <c r="AL78" s="72"/>
      <c r="AM78" s="62"/>
    </row>
    <row r="79" spans="1:39" ht="46.8" outlineLevel="2" x14ac:dyDescent="0.3">
      <c r="A79" s="68" t="s">
        <v>367</v>
      </c>
      <c r="B79" s="69" t="s">
        <v>459</v>
      </c>
      <c r="C79" s="68" t="s">
        <v>367</v>
      </c>
      <c r="D79" s="70"/>
      <c r="E79" s="70"/>
      <c r="F79" s="70"/>
      <c r="G79" s="68"/>
      <c r="H79" s="68"/>
      <c r="I79" s="68"/>
      <c r="J79" s="68"/>
      <c r="K79" s="68"/>
      <c r="L79" s="68"/>
      <c r="M79" s="68"/>
      <c r="N79" s="68"/>
      <c r="O79" s="68"/>
      <c r="P79" s="71">
        <v>0</v>
      </c>
      <c r="Q79" s="71">
        <v>0</v>
      </c>
      <c r="R79" s="71">
        <v>3276641.2</v>
      </c>
      <c r="S79" s="71">
        <v>3276641.2</v>
      </c>
      <c r="T79" s="71">
        <v>3276641.2</v>
      </c>
      <c r="U79" s="71">
        <v>3276641.2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62496</v>
      </c>
      <c r="AB79" s="71">
        <v>62496</v>
      </c>
      <c r="AC79" s="71">
        <v>0</v>
      </c>
      <c r="AD79" s="71">
        <v>62496</v>
      </c>
      <c r="AE79" s="71">
        <v>62496</v>
      </c>
      <c r="AF79" s="71">
        <v>62496</v>
      </c>
      <c r="AG79" s="71">
        <v>3214145.2</v>
      </c>
      <c r="AH79" s="72">
        <v>1.9073189948292171E-2</v>
      </c>
      <c r="AI79" s="71">
        <v>3214145.2</v>
      </c>
      <c r="AJ79" s="72">
        <v>1.9073189948292171E-2</v>
      </c>
      <c r="AK79" s="71">
        <v>0</v>
      </c>
      <c r="AL79" s="72"/>
      <c r="AM79" s="62"/>
    </row>
    <row r="80" spans="1:39" ht="78" outlineLevel="3" x14ac:dyDescent="0.3">
      <c r="A80" s="68" t="s">
        <v>409</v>
      </c>
      <c r="B80" s="69" t="s">
        <v>460</v>
      </c>
      <c r="C80" s="68" t="s">
        <v>409</v>
      </c>
      <c r="D80" s="70"/>
      <c r="E80" s="70"/>
      <c r="F80" s="70"/>
      <c r="G80" s="68"/>
      <c r="H80" s="68"/>
      <c r="I80" s="68"/>
      <c r="J80" s="68"/>
      <c r="K80" s="68"/>
      <c r="L80" s="68"/>
      <c r="M80" s="68"/>
      <c r="N80" s="68"/>
      <c r="O80" s="68"/>
      <c r="P80" s="71">
        <v>0</v>
      </c>
      <c r="Q80" s="71">
        <v>0</v>
      </c>
      <c r="R80" s="71">
        <v>2901661.2</v>
      </c>
      <c r="S80" s="71">
        <v>2901661.2</v>
      </c>
      <c r="T80" s="71">
        <v>2901661.2</v>
      </c>
      <c r="U80" s="71">
        <v>2901661.2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0</v>
      </c>
      <c r="AG80" s="71">
        <v>2901661.2</v>
      </c>
      <c r="AH80" s="72">
        <v>0</v>
      </c>
      <c r="AI80" s="71">
        <v>2901661.2</v>
      </c>
      <c r="AJ80" s="72">
        <v>0</v>
      </c>
      <c r="AK80" s="71">
        <v>0</v>
      </c>
      <c r="AL80" s="72"/>
      <c r="AM80" s="62"/>
    </row>
    <row r="81" spans="1:39" ht="78" outlineLevel="3" x14ac:dyDescent="0.3">
      <c r="A81" s="68" t="s">
        <v>410</v>
      </c>
      <c r="B81" s="69" t="s">
        <v>316</v>
      </c>
      <c r="C81" s="68" t="s">
        <v>410</v>
      </c>
      <c r="D81" s="70"/>
      <c r="E81" s="70"/>
      <c r="F81" s="70"/>
      <c r="G81" s="68"/>
      <c r="H81" s="68"/>
      <c r="I81" s="68"/>
      <c r="J81" s="68"/>
      <c r="K81" s="68"/>
      <c r="L81" s="68"/>
      <c r="M81" s="68"/>
      <c r="N81" s="68"/>
      <c r="O81" s="68"/>
      <c r="P81" s="71">
        <v>0</v>
      </c>
      <c r="Q81" s="71">
        <v>0</v>
      </c>
      <c r="R81" s="71">
        <v>374980</v>
      </c>
      <c r="S81" s="71">
        <v>374980</v>
      </c>
      <c r="T81" s="71">
        <v>374980</v>
      </c>
      <c r="U81" s="71">
        <v>374980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62496</v>
      </c>
      <c r="AB81" s="71">
        <v>62496</v>
      </c>
      <c r="AC81" s="71">
        <v>0</v>
      </c>
      <c r="AD81" s="71">
        <v>62496</v>
      </c>
      <c r="AE81" s="71">
        <v>62496</v>
      </c>
      <c r="AF81" s="71">
        <v>62496</v>
      </c>
      <c r="AG81" s="71">
        <v>312484</v>
      </c>
      <c r="AH81" s="72">
        <v>0.16666488879406902</v>
      </c>
      <c r="AI81" s="71">
        <v>312484</v>
      </c>
      <c r="AJ81" s="72">
        <v>0.16666488879406902</v>
      </c>
      <c r="AK81" s="71">
        <v>0</v>
      </c>
      <c r="AL81" s="72"/>
      <c r="AM81" s="62"/>
    </row>
    <row r="82" spans="1:39" ht="16.8" customHeight="1" outlineLevel="1" x14ac:dyDescent="0.3">
      <c r="A82" s="68" t="s">
        <v>411</v>
      </c>
      <c r="B82" s="69" t="s">
        <v>461</v>
      </c>
      <c r="C82" s="68" t="s">
        <v>411</v>
      </c>
      <c r="D82" s="70"/>
      <c r="E82" s="70"/>
      <c r="F82" s="70"/>
      <c r="G82" s="68"/>
      <c r="H82" s="68"/>
      <c r="I82" s="68"/>
      <c r="J82" s="68"/>
      <c r="K82" s="68"/>
      <c r="L82" s="68"/>
      <c r="M82" s="68"/>
      <c r="N82" s="68"/>
      <c r="O82" s="68"/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W82" s="71">
        <v>0</v>
      </c>
      <c r="X82" s="71">
        <v>0</v>
      </c>
      <c r="Y82" s="71">
        <v>0</v>
      </c>
      <c r="Z82" s="71">
        <v>0</v>
      </c>
      <c r="AA82" s="71">
        <v>1243</v>
      </c>
      <c r="AB82" s="71">
        <v>1243</v>
      </c>
      <c r="AC82" s="71">
        <v>0</v>
      </c>
      <c r="AD82" s="71">
        <v>1243</v>
      </c>
      <c r="AE82" s="71">
        <v>1243</v>
      </c>
      <c r="AF82" s="71">
        <v>1243</v>
      </c>
      <c r="AG82" s="71">
        <v>-1243</v>
      </c>
      <c r="AH82" s="72"/>
      <c r="AI82" s="71">
        <v>-1243</v>
      </c>
      <c r="AJ82" s="72"/>
      <c r="AK82" s="71">
        <v>0</v>
      </c>
      <c r="AL82" s="72"/>
      <c r="AM82" s="62"/>
    </row>
    <row r="83" spans="1:39" ht="31.2" outlineLevel="3" x14ac:dyDescent="0.3">
      <c r="A83" s="68" t="s">
        <v>412</v>
      </c>
      <c r="B83" s="69" t="s">
        <v>462</v>
      </c>
      <c r="C83" s="68" t="s">
        <v>412</v>
      </c>
      <c r="D83" s="70"/>
      <c r="E83" s="70"/>
      <c r="F83" s="70"/>
      <c r="G83" s="68"/>
      <c r="H83" s="68"/>
      <c r="I83" s="68"/>
      <c r="J83" s="68"/>
      <c r="K83" s="68"/>
      <c r="L83" s="68"/>
      <c r="M83" s="68"/>
      <c r="N83" s="68"/>
      <c r="O83" s="68"/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1">
        <v>1243</v>
      </c>
      <c r="AB83" s="71">
        <v>1243</v>
      </c>
      <c r="AC83" s="71">
        <v>0</v>
      </c>
      <c r="AD83" s="71">
        <v>1243</v>
      </c>
      <c r="AE83" s="71">
        <v>1243</v>
      </c>
      <c r="AF83" s="71">
        <v>1243</v>
      </c>
      <c r="AG83" s="71">
        <v>-1243</v>
      </c>
      <c r="AH83" s="72"/>
      <c r="AI83" s="71">
        <v>-1243</v>
      </c>
      <c r="AJ83" s="72"/>
      <c r="AK83" s="71">
        <v>0</v>
      </c>
      <c r="AL83" s="72"/>
      <c r="AM83" s="62"/>
    </row>
    <row r="84" spans="1:39" ht="19.8" customHeight="1" x14ac:dyDescent="0.3">
      <c r="A84" s="107" t="s">
        <v>62</v>
      </c>
      <c r="B84" s="108"/>
      <c r="C84" s="108"/>
      <c r="D84" s="108"/>
      <c r="E84" s="108"/>
      <c r="F84" s="108"/>
      <c r="G84" s="108"/>
      <c r="H84" s="108"/>
      <c r="I84" s="109"/>
      <c r="J84" s="73"/>
      <c r="K84" s="73"/>
      <c r="L84" s="73"/>
      <c r="M84" s="73"/>
      <c r="N84" s="73"/>
      <c r="O84" s="73"/>
      <c r="P84" s="74">
        <v>0</v>
      </c>
      <c r="Q84" s="74">
        <v>61051933</v>
      </c>
      <c r="R84" s="74">
        <v>17340151.199999999</v>
      </c>
      <c r="S84" s="74">
        <v>78392084.200000003</v>
      </c>
      <c r="T84" s="74">
        <v>78392084.200000003</v>
      </c>
      <c r="U84" s="74">
        <v>78392084.200000003</v>
      </c>
      <c r="V84" s="74">
        <v>0</v>
      </c>
      <c r="W84" s="74">
        <v>0</v>
      </c>
      <c r="X84" s="74">
        <v>0</v>
      </c>
      <c r="Y84" s="74">
        <v>0</v>
      </c>
      <c r="Z84" s="74">
        <v>0</v>
      </c>
      <c r="AA84" s="74">
        <v>23402819.620000001</v>
      </c>
      <c r="AB84" s="74">
        <v>23402819.620000001</v>
      </c>
      <c r="AC84" s="74">
        <v>0</v>
      </c>
      <c r="AD84" s="74">
        <v>23402819.620000001</v>
      </c>
      <c r="AE84" s="74">
        <v>23402819.620000001</v>
      </c>
      <c r="AF84" s="74">
        <v>23402819.620000001</v>
      </c>
      <c r="AG84" s="74">
        <v>54989264.579999998</v>
      </c>
      <c r="AH84" s="75">
        <v>0.29853549448044908</v>
      </c>
      <c r="AI84" s="74">
        <v>54989264.579999998</v>
      </c>
      <c r="AJ84" s="75">
        <v>0.29853549448044908</v>
      </c>
      <c r="AK84" s="74">
        <v>0</v>
      </c>
      <c r="AL84" s="75"/>
      <c r="AM84" s="62"/>
    </row>
  </sheetData>
  <mergeCells count="31">
    <mergeCell ref="W5:W6"/>
    <mergeCell ref="X5:X6"/>
    <mergeCell ref="Y5:Y6"/>
    <mergeCell ref="Z5:AB5"/>
    <mergeCell ref="AC5:AE5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S1:AE1"/>
    <mergeCell ref="AG5:AH5"/>
    <mergeCell ref="AI5:AJ5"/>
    <mergeCell ref="AK5:AL5"/>
    <mergeCell ref="A84:I84"/>
    <mergeCell ref="A2:AJ2"/>
    <mergeCell ref="A3:AJ3"/>
    <mergeCell ref="A4:AL4"/>
    <mergeCell ref="A5:A6"/>
    <mergeCell ref="B5:B6"/>
    <mergeCell ref="C5:C6"/>
    <mergeCell ref="D5:D6"/>
    <mergeCell ref="E5:E6"/>
    <mergeCell ref="F5:F6"/>
    <mergeCell ref="G5:I5"/>
    <mergeCell ref="J5:L5"/>
  </mergeCells>
  <pageMargins left="0.51181102362204722" right="0.31496062992125984" top="0.35433070866141736" bottom="0.35433070866141736" header="0" footer="0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1"/>
  <sheetViews>
    <sheetView tabSelected="1" view="pageBreakPreview" zoomScale="60" zoomScaleNormal="100" workbookViewId="0">
      <selection activeCell="F9" sqref="F9"/>
    </sheetView>
  </sheetViews>
  <sheetFormatPr defaultRowHeight="15.6" outlineLevelRow="4" x14ac:dyDescent="0.3"/>
  <cols>
    <col min="1" max="1" width="38.88671875" style="64" customWidth="1"/>
    <col min="2" max="3" width="7.44140625" style="64" customWidth="1"/>
    <col min="4" max="4" width="10.44140625" style="64" customWidth="1"/>
    <col min="5" max="5" width="7.44140625" style="64" customWidth="1"/>
    <col min="6" max="6" width="9.33203125" style="64" customWidth="1"/>
    <col min="7" max="7" width="10.77734375" style="64" customWidth="1"/>
    <col min="8" max="13" width="8.88671875" style="64" hidden="1" customWidth="1"/>
    <col min="14" max="14" width="14.33203125" style="194" customWidth="1"/>
    <col min="15" max="28" width="8.88671875" style="194" hidden="1" customWidth="1"/>
    <col min="29" max="29" width="11.44140625" style="194" customWidth="1"/>
    <col min="30" max="30" width="8.88671875" style="194" hidden="1" customWidth="1"/>
    <col min="31" max="31" width="11.44140625" style="194" customWidth="1"/>
    <col min="32" max="39" width="8.88671875" style="64" hidden="1" customWidth="1"/>
    <col min="40" max="40" width="8.88671875" style="64" customWidth="1"/>
    <col min="41" max="256" width="8.88671875" style="64"/>
    <col min="257" max="257" width="38.88671875" style="64" customWidth="1"/>
    <col min="258" max="259" width="7.44140625" style="64" customWidth="1"/>
    <col min="260" max="260" width="10.44140625" style="64" customWidth="1"/>
    <col min="261" max="261" width="7.44140625" style="64" customWidth="1"/>
    <col min="262" max="262" width="9.33203125" style="64" customWidth="1"/>
    <col min="263" max="263" width="10.77734375" style="64" customWidth="1"/>
    <col min="264" max="269" width="0" style="64" hidden="1" customWidth="1"/>
    <col min="270" max="270" width="14.33203125" style="64" customWidth="1"/>
    <col min="271" max="284" width="0" style="64" hidden="1" customWidth="1"/>
    <col min="285" max="285" width="11.44140625" style="64" customWidth="1"/>
    <col min="286" max="286" width="0" style="64" hidden="1" customWidth="1"/>
    <col min="287" max="287" width="11.44140625" style="64" customWidth="1"/>
    <col min="288" max="295" width="0" style="64" hidden="1" customWidth="1"/>
    <col min="296" max="296" width="8.88671875" style="64" customWidth="1"/>
    <col min="297" max="512" width="8.88671875" style="64"/>
    <col min="513" max="513" width="38.88671875" style="64" customWidth="1"/>
    <col min="514" max="515" width="7.44140625" style="64" customWidth="1"/>
    <col min="516" max="516" width="10.44140625" style="64" customWidth="1"/>
    <col min="517" max="517" width="7.44140625" style="64" customWidth="1"/>
    <col min="518" max="518" width="9.33203125" style="64" customWidth="1"/>
    <col min="519" max="519" width="10.77734375" style="64" customWidth="1"/>
    <col min="520" max="525" width="0" style="64" hidden="1" customWidth="1"/>
    <col min="526" max="526" width="14.33203125" style="64" customWidth="1"/>
    <col min="527" max="540" width="0" style="64" hidden="1" customWidth="1"/>
    <col min="541" max="541" width="11.44140625" style="64" customWidth="1"/>
    <col min="542" max="542" width="0" style="64" hidden="1" customWidth="1"/>
    <col min="543" max="543" width="11.44140625" style="64" customWidth="1"/>
    <col min="544" max="551" width="0" style="64" hidden="1" customWidth="1"/>
    <col min="552" max="552" width="8.88671875" style="64" customWidth="1"/>
    <col min="553" max="768" width="8.88671875" style="64"/>
    <col min="769" max="769" width="38.88671875" style="64" customWidth="1"/>
    <col min="770" max="771" width="7.44140625" style="64" customWidth="1"/>
    <col min="772" max="772" width="10.44140625" style="64" customWidth="1"/>
    <col min="773" max="773" width="7.44140625" style="64" customWidth="1"/>
    <col min="774" max="774" width="9.33203125" style="64" customWidth="1"/>
    <col min="775" max="775" width="10.77734375" style="64" customWidth="1"/>
    <col min="776" max="781" width="0" style="64" hidden="1" customWidth="1"/>
    <col min="782" max="782" width="14.33203125" style="64" customWidth="1"/>
    <col min="783" max="796" width="0" style="64" hidden="1" customWidth="1"/>
    <col min="797" max="797" width="11.44140625" style="64" customWidth="1"/>
    <col min="798" max="798" width="0" style="64" hidden="1" customWidth="1"/>
    <col min="799" max="799" width="11.44140625" style="64" customWidth="1"/>
    <col min="800" max="807" width="0" style="64" hidden="1" customWidth="1"/>
    <col min="808" max="808" width="8.88671875" style="64" customWidth="1"/>
    <col min="809" max="1024" width="8.88671875" style="64"/>
    <col min="1025" max="1025" width="38.88671875" style="64" customWidth="1"/>
    <col min="1026" max="1027" width="7.44140625" style="64" customWidth="1"/>
    <col min="1028" max="1028" width="10.44140625" style="64" customWidth="1"/>
    <col min="1029" max="1029" width="7.44140625" style="64" customWidth="1"/>
    <col min="1030" max="1030" width="9.33203125" style="64" customWidth="1"/>
    <col min="1031" max="1031" width="10.77734375" style="64" customWidth="1"/>
    <col min="1032" max="1037" width="0" style="64" hidden="1" customWidth="1"/>
    <col min="1038" max="1038" width="14.33203125" style="64" customWidth="1"/>
    <col min="1039" max="1052" width="0" style="64" hidden="1" customWidth="1"/>
    <col min="1053" max="1053" width="11.44140625" style="64" customWidth="1"/>
    <col min="1054" max="1054" width="0" style="64" hidden="1" customWidth="1"/>
    <col min="1055" max="1055" width="11.44140625" style="64" customWidth="1"/>
    <col min="1056" max="1063" width="0" style="64" hidden="1" customWidth="1"/>
    <col min="1064" max="1064" width="8.88671875" style="64" customWidth="1"/>
    <col min="1065" max="1280" width="8.88671875" style="64"/>
    <col min="1281" max="1281" width="38.88671875" style="64" customWidth="1"/>
    <col min="1282" max="1283" width="7.44140625" style="64" customWidth="1"/>
    <col min="1284" max="1284" width="10.44140625" style="64" customWidth="1"/>
    <col min="1285" max="1285" width="7.44140625" style="64" customWidth="1"/>
    <col min="1286" max="1286" width="9.33203125" style="64" customWidth="1"/>
    <col min="1287" max="1287" width="10.77734375" style="64" customWidth="1"/>
    <col min="1288" max="1293" width="0" style="64" hidden="1" customWidth="1"/>
    <col min="1294" max="1294" width="14.33203125" style="64" customWidth="1"/>
    <col min="1295" max="1308" width="0" style="64" hidden="1" customWidth="1"/>
    <col min="1309" max="1309" width="11.44140625" style="64" customWidth="1"/>
    <col min="1310" max="1310" width="0" style="64" hidden="1" customWidth="1"/>
    <col min="1311" max="1311" width="11.44140625" style="64" customWidth="1"/>
    <col min="1312" max="1319" width="0" style="64" hidden="1" customWidth="1"/>
    <col min="1320" max="1320" width="8.88671875" style="64" customWidth="1"/>
    <col min="1321" max="1536" width="8.88671875" style="64"/>
    <col min="1537" max="1537" width="38.88671875" style="64" customWidth="1"/>
    <col min="1538" max="1539" width="7.44140625" style="64" customWidth="1"/>
    <col min="1540" max="1540" width="10.44140625" style="64" customWidth="1"/>
    <col min="1541" max="1541" width="7.44140625" style="64" customWidth="1"/>
    <col min="1542" max="1542" width="9.33203125" style="64" customWidth="1"/>
    <col min="1543" max="1543" width="10.77734375" style="64" customWidth="1"/>
    <col min="1544" max="1549" width="0" style="64" hidden="1" customWidth="1"/>
    <col min="1550" max="1550" width="14.33203125" style="64" customWidth="1"/>
    <col min="1551" max="1564" width="0" style="64" hidden="1" customWidth="1"/>
    <col min="1565" max="1565" width="11.44140625" style="64" customWidth="1"/>
    <col min="1566" max="1566" width="0" style="64" hidden="1" customWidth="1"/>
    <col min="1567" max="1567" width="11.44140625" style="64" customWidth="1"/>
    <col min="1568" max="1575" width="0" style="64" hidden="1" customWidth="1"/>
    <col min="1576" max="1576" width="8.88671875" style="64" customWidth="1"/>
    <col min="1577" max="1792" width="8.88671875" style="64"/>
    <col min="1793" max="1793" width="38.88671875" style="64" customWidth="1"/>
    <col min="1794" max="1795" width="7.44140625" style="64" customWidth="1"/>
    <col min="1796" max="1796" width="10.44140625" style="64" customWidth="1"/>
    <col min="1797" max="1797" width="7.44140625" style="64" customWidth="1"/>
    <col min="1798" max="1798" width="9.33203125" style="64" customWidth="1"/>
    <col min="1799" max="1799" width="10.77734375" style="64" customWidth="1"/>
    <col min="1800" max="1805" width="0" style="64" hidden="1" customWidth="1"/>
    <col min="1806" max="1806" width="14.33203125" style="64" customWidth="1"/>
    <col min="1807" max="1820" width="0" style="64" hidden="1" customWidth="1"/>
    <col min="1821" max="1821" width="11.44140625" style="64" customWidth="1"/>
    <col min="1822" max="1822" width="0" style="64" hidden="1" customWidth="1"/>
    <col min="1823" max="1823" width="11.44140625" style="64" customWidth="1"/>
    <col min="1824" max="1831" width="0" style="64" hidden="1" customWidth="1"/>
    <col min="1832" max="1832" width="8.88671875" style="64" customWidth="1"/>
    <col min="1833" max="2048" width="8.88671875" style="64"/>
    <col min="2049" max="2049" width="38.88671875" style="64" customWidth="1"/>
    <col min="2050" max="2051" width="7.44140625" style="64" customWidth="1"/>
    <col min="2052" max="2052" width="10.44140625" style="64" customWidth="1"/>
    <col min="2053" max="2053" width="7.44140625" style="64" customWidth="1"/>
    <col min="2054" max="2054" width="9.33203125" style="64" customWidth="1"/>
    <col min="2055" max="2055" width="10.77734375" style="64" customWidth="1"/>
    <col min="2056" max="2061" width="0" style="64" hidden="1" customWidth="1"/>
    <col min="2062" max="2062" width="14.33203125" style="64" customWidth="1"/>
    <col min="2063" max="2076" width="0" style="64" hidden="1" customWidth="1"/>
    <col min="2077" max="2077" width="11.44140625" style="64" customWidth="1"/>
    <col min="2078" max="2078" width="0" style="64" hidden="1" customWidth="1"/>
    <col min="2079" max="2079" width="11.44140625" style="64" customWidth="1"/>
    <col min="2080" max="2087" width="0" style="64" hidden="1" customWidth="1"/>
    <col min="2088" max="2088" width="8.88671875" style="64" customWidth="1"/>
    <col min="2089" max="2304" width="8.88671875" style="64"/>
    <col min="2305" max="2305" width="38.88671875" style="64" customWidth="1"/>
    <col min="2306" max="2307" width="7.44140625" style="64" customWidth="1"/>
    <col min="2308" max="2308" width="10.44140625" style="64" customWidth="1"/>
    <col min="2309" max="2309" width="7.44140625" style="64" customWidth="1"/>
    <col min="2310" max="2310" width="9.33203125" style="64" customWidth="1"/>
    <col min="2311" max="2311" width="10.77734375" style="64" customWidth="1"/>
    <col min="2312" max="2317" width="0" style="64" hidden="1" customWidth="1"/>
    <col min="2318" max="2318" width="14.33203125" style="64" customWidth="1"/>
    <col min="2319" max="2332" width="0" style="64" hidden="1" customWidth="1"/>
    <col min="2333" max="2333" width="11.44140625" style="64" customWidth="1"/>
    <col min="2334" max="2334" width="0" style="64" hidden="1" customWidth="1"/>
    <col min="2335" max="2335" width="11.44140625" style="64" customWidth="1"/>
    <col min="2336" max="2343" width="0" style="64" hidden="1" customWidth="1"/>
    <col min="2344" max="2344" width="8.88671875" style="64" customWidth="1"/>
    <col min="2345" max="2560" width="8.88671875" style="64"/>
    <col min="2561" max="2561" width="38.88671875" style="64" customWidth="1"/>
    <col min="2562" max="2563" width="7.44140625" style="64" customWidth="1"/>
    <col min="2564" max="2564" width="10.44140625" style="64" customWidth="1"/>
    <col min="2565" max="2565" width="7.44140625" style="64" customWidth="1"/>
    <col min="2566" max="2566" width="9.33203125" style="64" customWidth="1"/>
    <col min="2567" max="2567" width="10.77734375" style="64" customWidth="1"/>
    <col min="2568" max="2573" width="0" style="64" hidden="1" customWidth="1"/>
    <col min="2574" max="2574" width="14.33203125" style="64" customWidth="1"/>
    <col min="2575" max="2588" width="0" style="64" hidden="1" customWidth="1"/>
    <col min="2589" max="2589" width="11.44140625" style="64" customWidth="1"/>
    <col min="2590" max="2590" width="0" style="64" hidden="1" customWidth="1"/>
    <col min="2591" max="2591" width="11.44140625" style="64" customWidth="1"/>
    <col min="2592" max="2599" width="0" style="64" hidden="1" customWidth="1"/>
    <col min="2600" max="2600" width="8.88671875" style="64" customWidth="1"/>
    <col min="2601" max="2816" width="8.88671875" style="64"/>
    <col min="2817" max="2817" width="38.88671875" style="64" customWidth="1"/>
    <col min="2818" max="2819" width="7.44140625" style="64" customWidth="1"/>
    <col min="2820" max="2820" width="10.44140625" style="64" customWidth="1"/>
    <col min="2821" max="2821" width="7.44140625" style="64" customWidth="1"/>
    <col min="2822" max="2822" width="9.33203125" style="64" customWidth="1"/>
    <col min="2823" max="2823" width="10.77734375" style="64" customWidth="1"/>
    <col min="2824" max="2829" width="0" style="64" hidden="1" customWidth="1"/>
    <col min="2830" max="2830" width="14.33203125" style="64" customWidth="1"/>
    <col min="2831" max="2844" width="0" style="64" hidden="1" customWidth="1"/>
    <col min="2845" max="2845" width="11.44140625" style="64" customWidth="1"/>
    <col min="2846" max="2846" width="0" style="64" hidden="1" customWidth="1"/>
    <col min="2847" max="2847" width="11.44140625" style="64" customWidth="1"/>
    <col min="2848" max="2855" width="0" style="64" hidden="1" customWidth="1"/>
    <col min="2856" max="2856" width="8.88671875" style="64" customWidth="1"/>
    <col min="2857" max="3072" width="8.88671875" style="64"/>
    <col min="3073" max="3073" width="38.88671875" style="64" customWidth="1"/>
    <col min="3074" max="3075" width="7.44140625" style="64" customWidth="1"/>
    <col min="3076" max="3076" width="10.44140625" style="64" customWidth="1"/>
    <col min="3077" max="3077" width="7.44140625" style="64" customWidth="1"/>
    <col min="3078" max="3078" width="9.33203125" style="64" customWidth="1"/>
    <col min="3079" max="3079" width="10.77734375" style="64" customWidth="1"/>
    <col min="3080" max="3085" width="0" style="64" hidden="1" customWidth="1"/>
    <col min="3086" max="3086" width="14.33203125" style="64" customWidth="1"/>
    <col min="3087" max="3100" width="0" style="64" hidden="1" customWidth="1"/>
    <col min="3101" max="3101" width="11.44140625" style="64" customWidth="1"/>
    <col min="3102" max="3102" width="0" style="64" hidden="1" customWidth="1"/>
    <col min="3103" max="3103" width="11.44140625" style="64" customWidth="1"/>
    <col min="3104" max="3111" width="0" style="64" hidden="1" customWidth="1"/>
    <col min="3112" max="3112" width="8.88671875" style="64" customWidth="1"/>
    <col min="3113" max="3328" width="8.88671875" style="64"/>
    <col min="3329" max="3329" width="38.88671875" style="64" customWidth="1"/>
    <col min="3330" max="3331" width="7.44140625" style="64" customWidth="1"/>
    <col min="3332" max="3332" width="10.44140625" style="64" customWidth="1"/>
    <col min="3333" max="3333" width="7.44140625" style="64" customWidth="1"/>
    <col min="3334" max="3334" width="9.33203125" style="64" customWidth="1"/>
    <col min="3335" max="3335" width="10.77734375" style="64" customWidth="1"/>
    <col min="3336" max="3341" width="0" style="64" hidden="1" customWidth="1"/>
    <col min="3342" max="3342" width="14.33203125" style="64" customWidth="1"/>
    <col min="3343" max="3356" width="0" style="64" hidden="1" customWidth="1"/>
    <col min="3357" max="3357" width="11.44140625" style="64" customWidth="1"/>
    <col min="3358" max="3358" width="0" style="64" hidden="1" customWidth="1"/>
    <col min="3359" max="3359" width="11.44140625" style="64" customWidth="1"/>
    <col min="3360" max="3367" width="0" style="64" hidden="1" customWidth="1"/>
    <col min="3368" max="3368" width="8.88671875" style="64" customWidth="1"/>
    <col min="3369" max="3584" width="8.88671875" style="64"/>
    <col min="3585" max="3585" width="38.88671875" style="64" customWidth="1"/>
    <col min="3586" max="3587" width="7.44140625" style="64" customWidth="1"/>
    <col min="3588" max="3588" width="10.44140625" style="64" customWidth="1"/>
    <col min="3589" max="3589" width="7.44140625" style="64" customWidth="1"/>
    <col min="3590" max="3590" width="9.33203125" style="64" customWidth="1"/>
    <col min="3591" max="3591" width="10.77734375" style="64" customWidth="1"/>
    <col min="3592" max="3597" width="0" style="64" hidden="1" customWidth="1"/>
    <col min="3598" max="3598" width="14.33203125" style="64" customWidth="1"/>
    <col min="3599" max="3612" width="0" style="64" hidden="1" customWidth="1"/>
    <col min="3613" max="3613" width="11.44140625" style="64" customWidth="1"/>
    <col min="3614" max="3614" width="0" style="64" hidden="1" customWidth="1"/>
    <col min="3615" max="3615" width="11.44140625" style="64" customWidth="1"/>
    <col min="3616" max="3623" width="0" style="64" hidden="1" customWidth="1"/>
    <col min="3624" max="3624" width="8.88671875" style="64" customWidth="1"/>
    <col min="3625" max="3840" width="8.88671875" style="64"/>
    <col min="3841" max="3841" width="38.88671875" style="64" customWidth="1"/>
    <col min="3842" max="3843" width="7.44140625" style="64" customWidth="1"/>
    <col min="3844" max="3844" width="10.44140625" style="64" customWidth="1"/>
    <col min="3845" max="3845" width="7.44140625" style="64" customWidth="1"/>
    <col min="3846" max="3846" width="9.33203125" style="64" customWidth="1"/>
    <col min="3847" max="3847" width="10.77734375" style="64" customWidth="1"/>
    <col min="3848" max="3853" width="0" style="64" hidden="1" customWidth="1"/>
    <col min="3854" max="3854" width="14.33203125" style="64" customWidth="1"/>
    <col min="3855" max="3868" width="0" style="64" hidden="1" customWidth="1"/>
    <col min="3869" max="3869" width="11.44140625" style="64" customWidth="1"/>
    <col min="3870" max="3870" width="0" style="64" hidden="1" customWidth="1"/>
    <col min="3871" max="3871" width="11.44140625" style="64" customWidth="1"/>
    <col min="3872" max="3879" width="0" style="64" hidden="1" customWidth="1"/>
    <col min="3880" max="3880" width="8.88671875" style="64" customWidth="1"/>
    <col min="3881" max="4096" width="8.88671875" style="64"/>
    <col min="4097" max="4097" width="38.88671875" style="64" customWidth="1"/>
    <col min="4098" max="4099" width="7.44140625" style="64" customWidth="1"/>
    <col min="4100" max="4100" width="10.44140625" style="64" customWidth="1"/>
    <col min="4101" max="4101" width="7.44140625" style="64" customWidth="1"/>
    <col min="4102" max="4102" width="9.33203125" style="64" customWidth="1"/>
    <col min="4103" max="4103" width="10.77734375" style="64" customWidth="1"/>
    <col min="4104" max="4109" width="0" style="64" hidden="1" customWidth="1"/>
    <col min="4110" max="4110" width="14.33203125" style="64" customWidth="1"/>
    <col min="4111" max="4124" width="0" style="64" hidden="1" customWidth="1"/>
    <col min="4125" max="4125" width="11.44140625" style="64" customWidth="1"/>
    <col min="4126" max="4126" width="0" style="64" hidden="1" customWidth="1"/>
    <col min="4127" max="4127" width="11.44140625" style="64" customWidth="1"/>
    <col min="4128" max="4135" width="0" style="64" hidden="1" customWidth="1"/>
    <col min="4136" max="4136" width="8.88671875" style="64" customWidth="1"/>
    <col min="4137" max="4352" width="8.88671875" style="64"/>
    <col min="4353" max="4353" width="38.88671875" style="64" customWidth="1"/>
    <col min="4354" max="4355" width="7.44140625" style="64" customWidth="1"/>
    <col min="4356" max="4356" width="10.44140625" style="64" customWidth="1"/>
    <col min="4357" max="4357" width="7.44140625" style="64" customWidth="1"/>
    <col min="4358" max="4358" width="9.33203125" style="64" customWidth="1"/>
    <col min="4359" max="4359" width="10.77734375" style="64" customWidth="1"/>
    <col min="4360" max="4365" width="0" style="64" hidden="1" customWidth="1"/>
    <col min="4366" max="4366" width="14.33203125" style="64" customWidth="1"/>
    <col min="4367" max="4380" width="0" style="64" hidden="1" customWidth="1"/>
    <col min="4381" max="4381" width="11.44140625" style="64" customWidth="1"/>
    <col min="4382" max="4382" width="0" style="64" hidden="1" customWidth="1"/>
    <col min="4383" max="4383" width="11.44140625" style="64" customWidth="1"/>
    <col min="4384" max="4391" width="0" style="64" hidden="1" customWidth="1"/>
    <col min="4392" max="4392" width="8.88671875" style="64" customWidth="1"/>
    <col min="4393" max="4608" width="8.88671875" style="64"/>
    <col min="4609" max="4609" width="38.88671875" style="64" customWidth="1"/>
    <col min="4610" max="4611" width="7.44140625" style="64" customWidth="1"/>
    <col min="4612" max="4612" width="10.44140625" style="64" customWidth="1"/>
    <col min="4613" max="4613" width="7.44140625" style="64" customWidth="1"/>
    <col min="4614" max="4614" width="9.33203125" style="64" customWidth="1"/>
    <col min="4615" max="4615" width="10.77734375" style="64" customWidth="1"/>
    <col min="4616" max="4621" width="0" style="64" hidden="1" customWidth="1"/>
    <col min="4622" max="4622" width="14.33203125" style="64" customWidth="1"/>
    <col min="4623" max="4636" width="0" style="64" hidden="1" customWidth="1"/>
    <col min="4637" max="4637" width="11.44140625" style="64" customWidth="1"/>
    <col min="4638" max="4638" width="0" style="64" hidden="1" customWidth="1"/>
    <col min="4639" max="4639" width="11.44140625" style="64" customWidth="1"/>
    <col min="4640" max="4647" width="0" style="64" hidden="1" customWidth="1"/>
    <col min="4648" max="4648" width="8.88671875" style="64" customWidth="1"/>
    <col min="4649" max="4864" width="8.88671875" style="64"/>
    <col min="4865" max="4865" width="38.88671875" style="64" customWidth="1"/>
    <col min="4866" max="4867" width="7.44140625" style="64" customWidth="1"/>
    <col min="4868" max="4868" width="10.44140625" style="64" customWidth="1"/>
    <col min="4869" max="4869" width="7.44140625" style="64" customWidth="1"/>
    <col min="4870" max="4870" width="9.33203125" style="64" customWidth="1"/>
    <col min="4871" max="4871" width="10.77734375" style="64" customWidth="1"/>
    <col min="4872" max="4877" width="0" style="64" hidden="1" customWidth="1"/>
    <col min="4878" max="4878" width="14.33203125" style="64" customWidth="1"/>
    <col min="4879" max="4892" width="0" style="64" hidden="1" customWidth="1"/>
    <col min="4893" max="4893" width="11.44140625" style="64" customWidth="1"/>
    <col min="4894" max="4894" width="0" style="64" hidden="1" customWidth="1"/>
    <col min="4895" max="4895" width="11.44140625" style="64" customWidth="1"/>
    <col min="4896" max="4903" width="0" style="64" hidden="1" customWidth="1"/>
    <col min="4904" max="4904" width="8.88671875" style="64" customWidth="1"/>
    <col min="4905" max="5120" width="8.88671875" style="64"/>
    <col min="5121" max="5121" width="38.88671875" style="64" customWidth="1"/>
    <col min="5122" max="5123" width="7.44140625" style="64" customWidth="1"/>
    <col min="5124" max="5124" width="10.44140625" style="64" customWidth="1"/>
    <col min="5125" max="5125" width="7.44140625" style="64" customWidth="1"/>
    <col min="5126" max="5126" width="9.33203125" style="64" customWidth="1"/>
    <col min="5127" max="5127" width="10.77734375" style="64" customWidth="1"/>
    <col min="5128" max="5133" width="0" style="64" hidden="1" customWidth="1"/>
    <col min="5134" max="5134" width="14.33203125" style="64" customWidth="1"/>
    <col min="5135" max="5148" width="0" style="64" hidden="1" customWidth="1"/>
    <col min="5149" max="5149" width="11.44140625" style="64" customWidth="1"/>
    <col min="5150" max="5150" width="0" style="64" hidden="1" customWidth="1"/>
    <col min="5151" max="5151" width="11.44140625" style="64" customWidth="1"/>
    <col min="5152" max="5159" width="0" style="64" hidden="1" customWidth="1"/>
    <col min="5160" max="5160" width="8.88671875" style="64" customWidth="1"/>
    <col min="5161" max="5376" width="8.88671875" style="64"/>
    <col min="5377" max="5377" width="38.88671875" style="64" customWidth="1"/>
    <col min="5378" max="5379" width="7.44140625" style="64" customWidth="1"/>
    <col min="5380" max="5380" width="10.44140625" style="64" customWidth="1"/>
    <col min="5381" max="5381" width="7.44140625" style="64" customWidth="1"/>
    <col min="5382" max="5382" width="9.33203125" style="64" customWidth="1"/>
    <col min="5383" max="5383" width="10.77734375" style="64" customWidth="1"/>
    <col min="5384" max="5389" width="0" style="64" hidden="1" customWidth="1"/>
    <col min="5390" max="5390" width="14.33203125" style="64" customWidth="1"/>
    <col min="5391" max="5404" width="0" style="64" hidden="1" customWidth="1"/>
    <col min="5405" max="5405" width="11.44140625" style="64" customWidth="1"/>
    <col min="5406" max="5406" width="0" style="64" hidden="1" customWidth="1"/>
    <col min="5407" max="5407" width="11.44140625" style="64" customWidth="1"/>
    <col min="5408" max="5415" width="0" style="64" hidden="1" customWidth="1"/>
    <col min="5416" max="5416" width="8.88671875" style="64" customWidth="1"/>
    <col min="5417" max="5632" width="8.88671875" style="64"/>
    <col min="5633" max="5633" width="38.88671875" style="64" customWidth="1"/>
    <col min="5634" max="5635" width="7.44140625" style="64" customWidth="1"/>
    <col min="5636" max="5636" width="10.44140625" style="64" customWidth="1"/>
    <col min="5637" max="5637" width="7.44140625" style="64" customWidth="1"/>
    <col min="5638" max="5638" width="9.33203125" style="64" customWidth="1"/>
    <col min="5639" max="5639" width="10.77734375" style="64" customWidth="1"/>
    <col min="5640" max="5645" width="0" style="64" hidden="1" customWidth="1"/>
    <col min="5646" max="5646" width="14.33203125" style="64" customWidth="1"/>
    <col min="5647" max="5660" width="0" style="64" hidden="1" customWidth="1"/>
    <col min="5661" max="5661" width="11.44140625" style="64" customWidth="1"/>
    <col min="5662" max="5662" width="0" style="64" hidden="1" customWidth="1"/>
    <col min="5663" max="5663" width="11.44140625" style="64" customWidth="1"/>
    <col min="5664" max="5671" width="0" style="64" hidden="1" customWidth="1"/>
    <col min="5672" max="5672" width="8.88671875" style="64" customWidth="1"/>
    <col min="5673" max="5888" width="8.88671875" style="64"/>
    <col min="5889" max="5889" width="38.88671875" style="64" customWidth="1"/>
    <col min="5890" max="5891" width="7.44140625" style="64" customWidth="1"/>
    <col min="5892" max="5892" width="10.44140625" style="64" customWidth="1"/>
    <col min="5893" max="5893" width="7.44140625" style="64" customWidth="1"/>
    <col min="5894" max="5894" width="9.33203125" style="64" customWidth="1"/>
    <col min="5895" max="5895" width="10.77734375" style="64" customWidth="1"/>
    <col min="5896" max="5901" width="0" style="64" hidden="1" customWidth="1"/>
    <col min="5902" max="5902" width="14.33203125" style="64" customWidth="1"/>
    <col min="5903" max="5916" width="0" style="64" hidden="1" customWidth="1"/>
    <col min="5917" max="5917" width="11.44140625" style="64" customWidth="1"/>
    <col min="5918" max="5918" width="0" style="64" hidden="1" customWidth="1"/>
    <col min="5919" max="5919" width="11.44140625" style="64" customWidth="1"/>
    <col min="5920" max="5927" width="0" style="64" hidden="1" customWidth="1"/>
    <col min="5928" max="5928" width="8.88671875" style="64" customWidth="1"/>
    <col min="5929" max="6144" width="8.88671875" style="64"/>
    <col min="6145" max="6145" width="38.88671875" style="64" customWidth="1"/>
    <col min="6146" max="6147" width="7.44140625" style="64" customWidth="1"/>
    <col min="6148" max="6148" width="10.44140625" style="64" customWidth="1"/>
    <col min="6149" max="6149" width="7.44140625" style="64" customWidth="1"/>
    <col min="6150" max="6150" width="9.33203125" style="64" customWidth="1"/>
    <col min="6151" max="6151" width="10.77734375" style="64" customWidth="1"/>
    <col min="6152" max="6157" width="0" style="64" hidden="1" customWidth="1"/>
    <col min="6158" max="6158" width="14.33203125" style="64" customWidth="1"/>
    <col min="6159" max="6172" width="0" style="64" hidden="1" customWidth="1"/>
    <col min="6173" max="6173" width="11.44140625" style="64" customWidth="1"/>
    <col min="6174" max="6174" width="0" style="64" hidden="1" customWidth="1"/>
    <col min="6175" max="6175" width="11.44140625" style="64" customWidth="1"/>
    <col min="6176" max="6183" width="0" style="64" hidden="1" customWidth="1"/>
    <col min="6184" max="6184" width="8.88671875" style="64" customWidth="1"/>
    <col min="6185" max="6400" width="8.88671875" style="64"/>
    <col min="6401" max="6401" width="38.88671875" style="64" customWidth="1"/>
    <col min="6402" max="6403" width="7.44140625" style="64" customWidth="1"/>
    <col min="6404" max="6404" width="10.44140625" style="64" customWidth="1"/>
    <col min="6405" max="6405" width="7.44140625" style="64" customWidth="1"/>
    <col min="6406" max="6406" width="9.33203125" style="64" customWidth="1"/>
    <col min="6407" max="6407" width="10.77734375" style="64" customWidth="1"/>
    <col min="6408" max="6413" width="0" style="64" hidden="1" customWidth="1"/>
    <col min="6414" max="6414" width="14.33203125" style="64" customWidth="1"/>
    <col min="6415" max="6428" width="0" style="64" hidden="1" customWidth="1"/>
    <col min="6429" max="6429" width="11.44140625" style="64" customWidth="1"/>
    <col min="6430" max="6430" width="0" style="64" hidden="1" customWidth="1"/>
    <col min="6431" max="6431" width="11.44140625" style="64" customWidth="1"/>
    <col min="6432" max="6439" width="0" style="64" hidden="1" customWidth="1"/>
    <col min="6440" max="6440" width="8.88671875" style="64" customWidth="1"/>
    <col min="6441" max="6656" width="8.88671875" style="64"/>
    <col min="6657" max="6657" width="38.88671875" style="64" customWidth="1"/>
    <col min="6658" max="6659" width="7.44140625" style="64" customWidth="1"/>
    <col min="6660" max="6660" width="10.44140625" style="64" customWidth="1"/>
    <col min="6661" max="6661" width="7.44140625" style="64" customWidth="1"/>
    <col min="6662" max="6662" width="9.33203125" style="64" customWidth="1"/>
    <col min="6663" max="6663" width="10.77734375" style="64" customWidth="1"/>
    <col min="6664" max="6669" width="0" style="64" hidden="1" customWidth="1"/>
    <col min="6670" max="6670" width="14.33203125" style="64" customWidth="1"/>
    <col min="6671" max="6684" width="0" style="64" hidden="1" customWidth="1"/>
    <col min="6685" max="6685" width="11.44140625" style="64" customWidth="1"/>
    <col min="6686" max="6686" width="0" style="64" hidden="1" customWidth="1"/>
    <col min="6687" max="6687" width="11.44140625" style="64" customWidth="1"/>
    <col min="6688" max="6695" width="0" style="64" hidden="1" customWidth="1"/>
    <col min="6696" max="6696" width="8.88671875" style="64" customWidth="1"/>
    <col min="6697" max="6912" width="8.88671875" style="64"/>
    <col min="6913" max="6913" width="38.88671875" style="64" customWidth="1"/>
    <col min="6914" max="6915" width="7.44140625" style="64" customWidth="1"/>
    <col min="6916" max="6916" width="10.44140625" style="64" customWidth="1"/>
    <col min="6917" max="6917" width="7.44140625" style="64" customWidth="1"/>
    <col min="6918" max="6918" width="9.33203125" style="64" customWidth="1"/>
    <col min="6919" max="6919" width="10.77734375" style="64" customWidth="1"/>
    <col min="6920" max="6925" width="0" style="64" hidden="1" customWidth="1"/>
    <col min="6926" max="6926" width="14.33203125" style="64" customWidth="1"/>
    <col min="6927" max="6940" width="0" style="64" hidden="1" customWidth="1"/>
    <col min="6941" max="6941" width="11.44140625" style="64" customWidth="1"/>
    <col min="6942" max="6942" width="0" style="64" hidden="1" customWidth="1"/>
    <col min="6943" max="6943" width="11.44140625" style="64" customWidth="1"/>
    <col min="6944" max="6951" width="0" style="64" hidden="1" customWidth="1"/>
    <col min="6952" max="6952" width="8.88671875" style="64" customWidth="1"/>
    <col min="6953" max="7168" width="8.88671875" style="64"/>
    <col min="7169" max="7169" width="38.88671875" style="64" customWidth="1"/>
    <col min="7170" max="7171" width="7.44140625" style="64" customWidth="1"/>
    <col min="7172" max="7172" width="10.44140625" style="64" customWidth="1"/>
    <col min="7173" max="7173" width="7.44140625" style="64" customWidth="1"/>
    <col min="7174" max="7174" width="9.33203125" style="64" customWidth="1"/>
    <col min="7175" max="7175" width="10.77734375" style="64" customWidth="1"/>
    <col min="7176" max="7181" width="0" style="64" hidden="1" customWidth="1"/>
    <col min="7182" max="7182" width="14.33203125" style="64" customWidth="1"/>
    <col min="7183" max="7196" width="0" style="64" hidden="1" customWidth="1"/>
    <col min="7197" max="7197" width="11.44140625" style="64" customWidth="1"/>
    <col min="7198" max="7198" width="0" style="64" hidden="1" customWidth="1"/>
    <col min="7199" max="7199" width="11.44140625" style="64" customWidth="1"/>
    <col min="7200" max="7207" width="0" style="64" hidden="1" customWidth="1"/>
    <col min="7208" max="7208" width="8.88671875" style="64" customWidth="1"/>
    <col min="7209" max="7424" width="8.88671875" style="64"/>
    <col min="7425" max="7425" width="38.88671875" style="64" customWidth="1"/>
    <col min="7426" max="7427" width="7.44140625" style="64" customWidth="1"/>
    <col min="7428" max="7428" width="10.44140625" style="64" customWidth="1"/>
    <col min="7429" max="7429" width="7.44140625" style="64" customWidth="1"/>
    <col min="7430" max="7430" width="9.33203125" style="64" customWidth="1"/>
    <col min="7431" max="7431" width="10.77734375" style="64" customWidth="1"/>
    <col min="7432" max="7437" width="0" style="64" hidden="1" customWidth="1"/>
    <col min="7438" max="7438" width="14.33203125" style="64" customWidth="1"/>
    <col min="7439" max="7452" width="0" style="64" hidden="1" customWidth="1"/>
    <col min="7453" max="7453" width="11.44140625" style="64" customWidth="1"/>
    <col min="7454" max="7454" width="0" style="64" hidden="1" customWidth="1"/>
    <col min="7455" max="7455" width="11.44140625" style="64" customWidth="1"/>
    <col min="7456" max="7463" width="0" style="64" hidden="1" customWidth="1"/>
    <col min="7464" max="7464" width="8.88671875" style="64" customWidth="1"/>
    <col min="7465" max="7680" width="8.88671875" style="64"/>
    <col min="7681" max="7681" width="38.88671875" style="64" customWidth="1"/>
    <col min="7682" max="7683" width="7.44140625" style="64" customWidth="1"/>
    <col min="7684" max="7684" width="10.44140625" style="64" customWidth="1"/>
    <col min="7685" max="7685" width="7.44140625" style="64" customWidth="1"/>
    <col min="7686" max="7686" width="9.33203125" style="64" customWidth="1"/>
    <col min="7687" max="7687" width="10.77734375" style="64" customWidth="1"/>
    <col min="7688" max="7693" width="0" style="64" hidden="1" customWidth="1"/>
    <col min="7694" max="7694" width="14.33203125" style="64" customWidth="1"/>
    <col min="7695" max="7708" width="0" style="64" hidden="1" customWidth="1"/>
    <col min="7709" max="7709" width="11.44140625" style="64" customWidth="1"/>
    <col min="7710" max="7710" width="0" style="64" hidden="1" customWidth="1"/>
    <col min="7711" max="7711" width="11.44140625" style="64" customWidth="1"/>
    <col min="7712" max="7719" width="0" style="64" hidden="1" customWidth="1"/>
    <col min="7720" max="7720" width="8.88671875" style="64" customWidth="1"/>
    <col min="7721" max="7936" width="8.88671875" style="64"/>
    <col min="7937" max="7937" width="38.88671875" style="64" customWidth="1"/>
    <col min="7938" max="7939" width="7.44140625" style="64" customWidth="1"/>
    <col min="7940" max="7940" width="10.44140625" style="64" customWidth="1"/>
    <col min="7941" max="7941" width="7.44140625" style="64" customWidth="1"/>
    <col min="7942" max="7942" width="9.33203125" style="64" customWidth="1"/>
    <col min="7943" max="7943" width="10.77734375" style="64" customWidth="1"/>
    <col min="7944" max="7949" width="0" style="64" hidden="1" customWidth="1"/>
    <col min="7950" max="7950" width="14.33203125" style="64" customWidth="1"/>
    <col min="7951" max="7964" width="0" style="64" hidden="1" customWidth="1"/>
    <col min="7965" max="7965" width="11.44140625" style="64" customWidth="1"/>
    <col min="7966" max="7966" width="0" style="64" hidden="1" customWidth="1"/>
    <col min="7967" max="7967" width="11.44140625" style="64" customWidth="1"/>
    <col min="7968" max="7975" width="0" style="64" hidden="1" customWidth="1"/>
    <col min="7976" max="7976" width="8.88671875" style="64" customWidth="1"/>
    <col min="7977" max="8192" width="8.88671875" style="64"/>
    <col min="8193" max="8193" width="38.88671875" style="64" customWidth="1"/>
    <col min="8194" max="8195" width="7.44140625" style="64" customWidth="1"/>
    <col min="8196" max="8196" width="10.44140625" style="64" customWidth="1"/>
    <col min="8197" max="8197" width="7.44140625" style="64" customWidth="1"/>
    <col min="8198" max="8198" width="9.33203125" style="64" customWidth="1"/>
    <col min="8199" max="8199" width="10.77734375" style="64" customWidth="1"/>
    <col min="8200" max="8205" width="0" style="64" hidden="1" customWidth="1"/>
    <col min="8206" max="8206" width="14.33203125" style="64" customWidth="1"/>
    <col min="8207" max="8220" width="0" style="64" hidden="1" customWidth="1"/>
    <col min="8221" max="8221" width="11.44140625" style="64" customWidth="1"/>
    <col min="8222" max="8222" width="0" style="64" hidden="1" customWidth="1"/>
    <col min="8223" max="8223" width="11.44140625" style="64" customWidth="1"/>
    <col min="8224" max="8231" width="0" style="64" hidden="1" customWidth="1"/>
    <col min="8232" max="8232" width="8.88671875" style="64" customWidth="1"/>
    <col min="8233" max="8448" width="8.88671875" style="64"/>
    <col min="8449" max="8449" width="38.88671875" style="64" customWidth="1"/>
    <col min="8450" max="8451" width="7.44140625" style="64" customWidth="1"/>
    <col min="8452" max="8452" width="10.44140625" style="64" customWidth="1"/>
    <col min="8453" max="8453" width="7.44140625" style="64" customWidth="1"/>
    <col min="8454" max="8454" width="9.33203125" style="64" customWidth="1"/>
    <col min="8455" max="8455" width="10.77734375" style="64" customWidth="1"/>
    <col min="8456" max="8461" width="0" style="64" hidden="1" customWidth="1"/>
    <col min="8462" max="8462" width="14.33203125" style="64" customWidth="1"/>
    <col min="8463" max="8476" width="0" style="64" hidden="1" customWidth="1"/>
    <col min="8477" max="8477" width="11.44140625" style="64" customWidth="1"/>
    <col min="8478" max="8478" width="0" style="64" hidden="1" customWidth="1"/>
    <col min="8479" max="8479" width="11.44140625" style="64" customWidth="1"/>
    <col min="8480" max="8487" width="0" style="64" hidden="1" customWidth="1"/>
    <col min="8488" max="8488" width="8.88671875" style="64" customWidth="1"/>
    <col min="8489" max="8704" width="8.88671875" style="64"/>
    <col min="8705" max="8705" width="38.88671875" style="64" customWidth="1"/>
    <col min="8706" max="8707" width="7.44140625" style="64" customWidth="1"/>
    <col min="8708" max="8708" width="10.44140625" style="64" customWidth="1"/>
    <col min="8709" max="8709" width="7.44140625" style="64" customWidth="1"/>
    <col min="8710" max="8710" width="9.33203125" style="64" customWidth="1"/>
    <col min="8711" max="8711" width="10.77734375" style="64" customWidth="1"/>
    <col min="8712" max="8717" width="0" style="64" hidden="1" customWidth="1"/>
    <col min="8718" max="8718" width="14.33203125" style="64" customWidth="1"/>
    <col min="8719" max="8732" width="0" style="64" hidden="1" customWidth="1"/>
    <col min="8733" max="8733" width="11.44140625" style="64" customWidth="1"/>
    <col min="8734" max="8734" width="0" style="64" hidden="1" customWidth="1"/>
    <col min="8735" max="8735" width="11.44140625" style="64" customWidth="1"/>
    <col min="8736" max="8743" width="0" style="64" hidden="1" customWidth="1"/>
    <col min="8744" max="8744" width="8.88671875" style="64" customWidth="1"/>
    <col min="8745" max="8960" width="8.88671875" style="64"/>
    <col min="8961" max="8961" width="38.88671875" style="64" customWidth="1"/>
    <col min="8962" max="8963" width="7.44140625" style="64" customWidth="1"/>
    <col min="8964" max="8964" width="10.44140625" style="64" customWidth="1"/>
    <col min="8965" max="8965" width="7.44140625" style="64" customWidth="1"/>
    <col min="8966" max="8966" width="9.33203125" style="64" customWidth="1"/>
    <col min="8967" max="8967" width="10.77734375" style="64" customWidth="1"/>
    <col min="8968" max="8973" width="0" style="64" hidden="1" customWidth="1"/>
    <col min="8974" max="8974" width="14.33203125" style="64" customWidth="1"/>
    <col min="8975" max="8988" width="0" style="64" hidden="1" customWidth="1"/>
    <col min="8989" max="8989" width="11.44140625" style="64" customWidth="1"/>
    <col min="8990" max="8990" width="0" style="64" hidden="1" customWidth="1"/>
    <col min="8991" max="8991" width="11.44140625" style="64" customWidth="1"/>
    <col min="8992" max="8999" width="0" style="64" hidden="1" customWidth="1"/>
    <col min="9000" max="9000" width="8.88671875" style="64" customWidth="1"/>
    <col min="9001" max="9216" width="8.88671875" style="64"/>
    <col min="9217" max="9217" width="38.88671875" style="64" customWidth="1"/>
    <col min="9218" max="9219" width="7.44140625" style="64" customWidth="1"/>
    <col min="9220" max="9220" width="10.44140625" style="64" customWidth="1"/>
    <col min="9221" max="9221" width="7.44140625" style="64" customWidth="1"/>
    <col min="9222" max="9222" width="9.33203125" style="64" customWidth="1"/>
    <col min="9223" max="9223" width="10.77734375" style="64" customWidth="1"/>
    <col min="9224" max="9229" width="0" style="64" hidden="1" customWidth="1"/>
    <col min="9230" max="9230" width="14.33203125" style="64" customWidth="1"/>
    <col min="9231" max="9244" width="0" style="64" hidden="1" customWidth="1"/>
    <col min="9245" max="9245" width="11.44140625" style="64" customWidth="1"/>
    <col min="9246" max="9246" width="0" style="64" hidden="1" customWidth="1"/>
    <col min="9247" max="9247" width="11.44140625" style="64" customWidth="1"/>
    <col min="9248" max="9255" width="0" style="64" hidden="1" customWidth="1"/>
    <col min="9256" max="9256" width="8.88671875" style="64" customWidth="1"/>
    <col min="9257" max="9472" width="8.88671875" style="64"/>
    <col min="9473" max="9473" width="38.88671875" style="64" customWidth="1"/>
    <col min="9474" max="9475" width="7.44140625" style="64" customWidth="1"/>
    <col min="9476" max="9476" width="10.44140625" style="64" customWidth="1"/>
    <col min="9477" max="9477" width="7.44140625" style="64" customWidth="1"/>
    <col min="9478" max="9478" width="9.33203125" style="64" customWidth="1"/>
    <col min="9479" max="9479" width="10.77734375" style="64" customWidth="1"/>
    <col min="9480" max="9485" width="0" style="64" hidden="1" customWidth="1"/>
    <col min="9486" max="9486" width="14.33203125" style="64" customWidth="1"/>
    <col min="9487" max="9500" width="0" style="64" hidden="1" customWidth="1"/>
    <col min="9501" max="9501" width="11.44140625" style="64" customWidth="1"/>
    <col min="9502" max="9502" width="0" style="64" hidden="1" customWidth="1"/>
    <col min="9503" max="9503" width="11.44140625" style="64" customWidth="1"/>
    <col min="9504" max="9511" width="0" style="64" hidden="1" customWidth="1"/>
    <col min="9512" max="9512" width="8.88671875" style="64" customWidth="1"/>
    <col min="9513" max="9728" width="8.88671875" style="64"/>
    <col min="9729" max="9729" width="38.88671875" style="64" customWidth="1"/>
    <col min="9730" max="9731" width="7.44140625" style="64" customWidth="1"/>
    <col min="9732" max="9732" width="10.44140625" style="64" customWidth="1"/>
    <col min="9733" max="9733" width="7.44140625" style="64" customWidth="1"/>
    <col min="9734" max="9734" width="9.33203125" style="64" customWidth="1"/>
    <col min="9735" max="9735" width="10.77734375" style="64" customWidth="1"/>
    <col min="9736" max="9741" width="0" style="64" hidden="1" customWidth="1"/>
    <col min="9742" max="9742" width="14.33203125" style="64" customWidth="1"/>
    <col min="9743" max="9756" width="0" style="64" hidden="1" customWidth="1"/>
    <col min="9757" max="9757" width="11.44140625" style="64" customWidth="1"/>
    <col min="9758" max="9758" width="0" style="64" hidden="1" customWidth="1"/>
    <col min="9759" max="9759" width="11.44140625" style="64" customWidth="1"/>
    <col min="9760" max="9767" width="0" style="64" hidden="1" customWidth="1"/>
    <col min="9768" max="9768" width="8.88671875" style="64" customWidth="1"/>
    <col min="9769" max="9984" width="8.88671875" style="64"/>
    <col min="9985" max="9985" width="38.88671875" style="64" customWidth="1"/>
    <col min="9986" max="9987" width="7.44140625" style="64" customWidth="1"/>
    <col min="9988" max="9988" width="10.44140625" style="64" customWidth="1"/>
    <col min="9989" max="9989" width="7.44140625" style="64" customWidth="1"/>
    <col min="9990" max="9990" width="9.33203125" style="64" customWidth="1"/>
    <col min="9991" max="9991" width="10.77734375" style="64" customWidth="1"/>
    <col min="9992" max="9997" width="0" style="64" hidden="1" customWidth="1"/>
    <col min="9998" max="9998" width="14.33203125" style="64" customWidth="1"/>
    <col min="9999" max="10012" width="0" style="64" hidden="1" customWidth="1"/>
    <col min="10013" max="10013" width="11.44140625" style="64" customWidth="1"/>
    <col min="10014" max="10014" width="0" style="64" hidden="1" customWidth="1"/>
    <col min="10015" max="10015" width="11.44140625" style="64" customWidth="1"/>
    <col min="10016" max="10023" width="0" style="64" hidden="1" customWidth="1"/>
    <col min="10024" max="10024" width="8.88671875" style="64" customWidth="1"/>
    <col min="10025" max="10240" width="8.88671875" style="64"/>
    <col min="10241" max="10241" width="38.88671875" style="64" customWidth="1"/>
    <col min="10242" max="10243" width="7.44140625" style="64" customWidth="1"/>
    <col min="10244" max="10244" width="10.44140625" style="64" customWidth="1"/>
    <col min="10245" max="10245" width="7.44140625" style="64" customWidth="1"/>
    <col min="10246" max="10246" width="9.33203125" style="64" customWidth="1"/>
    <col min="10247" max="10247" width="10.77734375" style="64" customWidth="1"/>
    <col min="10248" max="10253" width="0" style="64" hidden="1" customWidth="1"/>
    <col min="10254" max="10254" width="14.33203125" style="64" customWidth="1"/>
    <col min="10255" max="10268" width="0" style="64" hidden="1" customWidth="1"/>
    <col min="10269" max="10269" width="11.44140625" style="64" customWidth="1"/>
    <col min="10270" max="10270" width="0" style="64" hidden="1" customWidth="1"/>
    <col min="10271" max="10271" width="11.44140625" style="64" customWidth="1"/>
    <col min="10272" max="10279" width="0" style="64" hidden="1" customWidth="1"/>
    <col min="10280" max="10280" width="8.88671875" style="64" customWidth="1"/>
    <col min="10281" max="10496" width="8.88671875" style="64"/>
    <col min="10497" max="10497" width="38.88671875" style="64" customWidth="1"/>
    <col min="10498" max="10499" width="7.44140625" style="64" customWidth="1"/>
    <col min="10500" max="10500" width="10.44140625" style="64" customWidth="1"/>
    <col min="10501" max="10501" width="7.44140625" style="64" customWidth="1"/>
    <col min="10502" max="10502" width="9.33203125" style="64" customWidth="1"/>
    <col min="10503" max="10503" width="10.77734375" style="64" customWidth="1"/>
    <col min="10504" max="10509" width="0" style="64" hidden="1" customWidth="1"/>
    <col min="10510" max="10510" width="14.33203125" style="64" customWidth="1"/>
    <col min="10511" max="10524" width="0" style="64" hidden="1" customWidth="1"/>
    <col min="10525" max="10525" width="11.44140625" style="64" customWidth="1"/>
    <col min="10526" max="10526" width="0" style="64" hidden="1" customWidth="1"/>
    <col min="10527" max="10527" width="11.44140625" style="64" customWidth="1"/>
    <col min="10528" max="10535" width="0" style="64" hidden="1" customWidth="1"/>
    <col min="10536" max="10536" width="8.88671875" style="64" customWidth="1"/>
    <col min="10537" max="10752" width="8.88671875" style="64"/>
    <col min="10753" max="10753" width="38.88671875" style="64" customWidth="1"/>
    <col min="10754" max="10755" width="7.44140625" style="64" customWidth="1"/>
    <col min="10756" max="10756" width="10.44140625" style="64" customWidth="1"/>
    <col min="10757" max="10757" width="7.44140625" style="64" customWidth="1"/>
    <col min="10758" max="10758" width="9.33203125" style="64" customWidth="1"/>
    <col min="10759" max="10759" width="10.77734375" style="64" customWidth="1"/>
    <col min="10760" max="10765" width="0" style="64" hidden="1" customWidth="1"/>
    <col min="10766" max="10766" width="14.33203125" style="64" customWidth="1"/>
    <col min="10767" max="10780" width="0" style="64" hidden="1" customWidth="1"/>
    <col min="10781" max="10781" width="11.44140625" style="64" customWidth="1"/>
    <col min="10782" max="10782" width="0" style="64" hidden="1" customWidth="1"/>
    <col min="10783" max="10783" width="11.44140625" style="64" customWidth="1"/>
    <col min="10784" max="10791" width="0" style="64" hidden="1" customWidth="1"/>
    <col min="10792" max="10792" width="8.88671875" style="64" customWidth="1"/>
    <col min="10793" max="11008" width="8.88671875" style="64"/>
    <col min="11009" max="11009" width="38.88671875" style="64" customWidth="1"/>
    <col min="11010" max="11011" width="7.44140625" style="64" customWidth="1"/>
    <col min="11012" max="11012" width="10.44140625" style="64" customWidth="1"/>
    <col min="11013" max="11013" width="7.44140625" style="64" customWidth="1"/>
    <col min="11014" max="11014" width="9.33203125" style="64" customWidth="1"/>
    <col min="11015" max="11015" width="10.77734375" style="64" customWidth="1"/>
    <col min="11016" max="11021" width="0" style="64" hidden="1" customWidth="1"/>
    <col min="11022" max="11022" width="14.33203125" style="64" customWidth="1"/>
    <col min="11023" max="11036" width="0" style="64" hidden="1" customWidth="1"/>
    <col min="11037" max="11037" width="11.44140625" style="64" customWidth="1"/>
    <col min="11038" max="11038" width="0" style="64" hidden="1" customWidth="1"/>
    <col min="11039" max="11039" width="11.44140625" style="64" customWidth="1"/>
    <col min="11040" max="11047" width="0" style="64" hidden="1" customWidth="1"/>
    <col min="11048" max="11048" width="8.88671875" style="64" customWidth="1"/>
    <col min="11049" max="11264" width="8.88671875" style="64"/>
    <col min="11265" max="11265" width="38.88671875" style="64" customWidth="1"/>
    <col min="11266" max="11267" width="7.44140625" style="64" customWidth="1"/>
    <col min="11268" max="11268" width="10.44140625" style="64" customWidth="1"/>
    <col min="11269" max="11269" width="7.44140625" style="64" customWidth="1"/>
    <col min="11270" max="11270" width="9.33203125" style="64" customWidth="1"/>
    <col min="11271" max="11271" width="10.77734375" style="64" customWidth="1"/>
    <col min="11272" max="11277" width="0" style="64" hidden="1" customWidth="1"/>
    <col min="11278" max="11278" width="14.33203125" style="64" customWidth="1"/>
    <col min="11279" max="11292" width="0" style="64" hidden="1" customWidth="1"/>
    <col min="11293" max="11293" width="11.44140625" style="64" customWidth="1"/>
    <col min="11294" max="11294" width="0" style="64" hidden="1" customWidth="1"/>
    <col min="11295" max="11295" width="11.44140625" style="64" customWidth="1"/>
    <col min="11296" max="11303" width="0" style="64" hidden="1" customWidth="1"/>
    <col min="11304" max="11304" width="8.88671875" style="64" customWidth="1"/>
    <col min="11305" max="11520" width="8.88671875" style="64"/>
    <col min="11521" max="11521" width="38.88671875" style="64" customWidth="1"/>
    <col min="11522" max="11523" width="7.44140625" style="64" customWidth="1"/>
    <col min="11524" max="11524" width="10.44140625" style="64" customWidth="1"/>
    <col min="11525" max="11525" width="7.44140625" style="64" customWidth="1"/>
    <col min="11526" max="11526" width="9.33203125" style="64" customWidth="1"/>
    <col min="11527" max="11527" width="10.77734375" style="64" customWidth="1"/>
    <col min="11528" max="11533" width="0" style="64" hidden="1" customWidth="1"/>
    <col min="11534" max="11534" width="14.33203125" style="64" customWidth="1"/>
    <col min="11535" max="11548" width="0" style="64" hidden="1" customWidth="1"/>
    <col min="11549" max="11549" width="11.44140625" style="64" customWidth="1"/>
    <col min="11550" max="11550" width="0" style="64" hidden="1" customWidth="1"/>
    <col min="11551" max="11551" width="11.44140625" style="64" customWidth="1"/>
    <col min="11552" max="11559" width="0" style="64" hidden="1" customWidth="1"/>
    <col min="11560" max="11560" width="8.88671875" style="64" customWidth="1"/>
    <col min="11561" max="11776" width="8.88671875" style="64"/>
    <col min="11777" max="11777" width="38.88671875" style="64" customWidth="1"/>
    <col min="11778" max="11779" width="7.44140625" style="64" customWidth="1"/>
    <col min="11780" max="11780" width="10.44140625" style="64" customWidth="1"/>
    <col min="11781" max="11781" width="7.44140625" style="64" customWidth="1"/>
    <col min="11782" max="11782" width="9.33203125" style="64" customWidth="1"/>
    <col min="11783" max="11783" width="10.77734375" style="64" customWidth="1"/>
    <col min="11784" max="11789" width="0" style="64" hidden="1" customWidth="1"/>
    <col min="11790" max="11790" width="14.33203125" style="64" customWidth="1"/>
    <col min="11791" max="11804" width="0" style="64" hidden="1" customWidth="1"/>
    <col min="11805" max="11805" width="11.44140625" style="64" customWidth="1"/>
    <col min="11806" max="11806" width="0" style="64" hidden="1" customWidth="1"/>
    <col min="11807" max="11807" width="11.44140625" style="64" customWidth="1"/>
    <col min="11808" max="11815" width="0" style="64" hidden="1" customWidth="1"/>
    <col min="11816" max="11816" width="8.88671875" style="64" customWidth="1"/>
    <col min="11817" max="12032" width="8.88671875" style="64"/>
    <col min="12033" max="12033" width="38.88671875" style="64" customWidth="1"/>
    <col min="12034" max="12035" width="7.44140625" style="64" customWidth="1"/>
    <col min="12036" max="12036" width="10.44140625" style="64" customWidth="1"/>
    <col min="12037" max="12037" width="7.44140625" style="64" customWidth="1"/>
    <col min="12038" max="12038" width="9.33203125" style="64" customWidth="1"/>
    <col min="12039" max="12039" width="10.77734375" style="64" customWidth="1"/>
    <col min="12040" max="12045" width="0" style="64" hidden="1" customWidth="1"/>
    <col min="12046" max="12046" width="14.33203125" style="64" customWidth="1"/>
    <col min="12047" max="12060" width="0" style="64" hidden="1" customWidth="1"/>
    <col min="12061" max="12061" width="11.44140625" style="64" customWidth="1"/>
    <col min="12062" max="12062" width="0" style="64" hidden="1" customWidth="1"/>
    <col min="12063" max="12063" width="11.44140625" style="64" customWidth="1"/>
    <col min="12064" max="12071" width="0" style="64" hidden="1" customWidth="1"/>
    <col min="12072" max="12072" width="8.88671875" style="64" customWidth="1"/>
    <col min="12073" max="12288" width="8.88671875" style="64"/>
    <col min="12289" max="12289" width="38.88671875" style="64" customWidth="1"/>
    <col min="12290" max="12291" width="7.44140625" style="64" customWidth="1"/>
    <col min="12292" max="12292" width="10.44140625" style="64" customWidth="1"/>
    <col min="12293" max="12293" width="7.44140625" style="64" customWidth="1"/>
    <col min="12294" max="12294" width="9.33203125" style="64" customWidth="1"/>
    <col min="12295" max="12295" width="10.77734375" style="64" customWidth="1"/>
    <col min="12296" max="12301" width="0" style="64" hidden="1" customWidth="1"/>
    <col min="12302" max="12302" width="14.33203125" style="64" customWidth="1"/>
    <col min="12303" max="12316" width="0" style="64" hidden="1" customWidth="1"/>
    <col min="12317" max="12317" width="11.44140625" style="64" customWidth="1"/>
    <col min="12318" max="12318" width="0" style="64" hidden="1" customWidth="1"/>
    <col min="12319" max="12319" width="11.44140625" style="64" customWidth="1"/>
    <col min="12320" max="12327" width="0" style="64" hidden="1" customWidth="1"/>
    <col min="12328" max="12328" width="8.88671875" style="64" customWidth="1"/>
    <col min="12329" max="12544" width="8.88671875" style="64"/>
    <col min="12545" max="12545" width="38.88671875" style="64" customWidth="1"/>
    <col min="12546" max="12547" width="7.44140625" style="64" customWidth="1"/>
    <col min="12548" max="12548" width="10.44140625" style="64" customWidth="1"/>
    <col min="12549" max="12549" width="7.44140625" style="64" customWidth="1"/>
    <col min="12550" max="12550" width="9.33203125" style="64" customWidth="1"/>
    <col min="12551" max="12551" width="10.77734375" style="64" customWidth="1"/>
    <col min="12552" max="12557" width="0" style="64" hidden="1" customWidth="1"/>
    <col min="12558" max="12558" width="14.33203125" style="64" customWidth="1"/>
    <col min="12559" max="12572" width="0" style="64" hidden="1" customWidth="1"/>
    <col min="12573" max="12573" width="11.44140625" style="64" customWidth="1"/>
    <col min="12574" max="12574" width="0" style="64" hidden="1" customWidth="1"/>
    <col min="12575" max="12575" width="11.44140625" style="64" customWidth="1"/>
    <col min="12576" max="12583" width="0" style="64" hidden="1" customWidth="1"/>
    <col min="12584" max="12584" width="8.88671875" style="64" customWidth="1"/>
    <col min="12585" max="12800" width="8.88671875" style="64"/>
    <col min="12801" max="12801" width="38.88671875" style="64" customWidth="1"/>
    <col min="12802" max="12803" width="7.44140625" style="64" customWidth="1"/>
    <col min="12804" max="12804" width="10.44140625" style="64" customWidth="1"/>
    <col min="12805" max="12805" width="7.44140625" style="64" customWidth="1"/>
    <col min="12806" max="12806" width="9.33203125" style="64" customWidth="1"/>
    <col min="12807" max="12807" width="10.77734375" style="64" customWidth="1"/>
    <col min="12808" max="12813" width="0" style="64" hidden="1" customWidth="1"/>
    <col min="12814" max="12814" width="14.33203125" style="64" customWidth="1"/>
    <col min="12815" max="12828" width="0" style="64" hidden="1" customWidth="1"/>
    <col min="12829" max="12829" width="11.44140625" style="64" customWidth="1"/>
    <col min="12830" max="12830" width="0" style="64" hidden="1" customWidth="1"/>
    <col min="12831" max="12831" width="11.44140625" style="64" customWidth="1"/>
    <col min="12832" max="12839" width="0" style="64" hidden="1" customWidth="1"/>
    <col min="12840" max="12840" width="8.88671875" style="64" customWidth="1"/>
    <col min="12841" max="13056" width="8.88671875" style="64"/>
    <col min="13057" max="13057" width="38.88671875" style="64" customWidth="1"/>
    <col min="13058" max="13059" width="7.44140625" style="64" customWidth="1"/>
    <col min="13060" max="13060" width="10.44140625" style="64" customWidth="1"/>
    <col min="13061" max="13061" width="7.44140625" style="64" customWidth="1"/>
    <col min="13062" max="13062" width="9.33203125" style="64" customWidth="1"/>
    <col min="13063" max="13063" width="10.77734375" style="64" customWidth="1"/>
    <col min="13064" max="13069" width="0" style="64" hidden="1" customWidth="1"/>
    <col min="13070" max="13070" width="14.33203125" style="64" customWidth="1"/>
    <col min="13071" max="13084" width="0" style="64" hidden="1" customWidth="1"/>
    <col min="13085" max="13085" width="11.44140625" style="64" customWidth="1"/>
    <col min="13086" max="13086" width="0" style="64" hidden="1" customWidth="1"/>
    <col min="13087" max="13087" width="11.44140625" style="64" customWidth="1"/>
    <col min="13088" max="13095" width="0" style="64" hidden="1" customWidth="1"/>
    <col min="13096" max="13096" width="8.88671875" style="64" customWidth="1"/>
    <col min="13097" max="13312" width="8.88671875" style="64"/>
    <col min="13313" max="13313" width="38.88671875" style="64" customWidth="1"/>
    <col min="13314" max="13315" width="7.44140625" style="64" customWidth="1"/>
    <col min="13316" max="13316" width="10.44140625" style="64" customWidth="1"/>
    <col min="13317" max="13317" width="7.44140625" style="64" customWidth="1"/>
    <col min="13318" max="13318" width="9.33203125" style="64" customWidth="1"/>
    <col min="13319" max="13319" width="10.77734375" style="64" customWidth="1"/>
    <col min="13320" max="13325" width="0" style="64" hidden="1" customWidth="1"/>
    <col min="13326" max="13326" width="14.33203125" style="64" customWidth="1"/>
    <col min="13327" max="13340" width="0" style="64" hidden="1" customWidth="1"/>
    <col min="13341" max="13341" width="11.44140625" style="64" customWidth="1"/>
    <col min="13342" max="13342" width="0" style="64" hidden="1" customWidth="1"/>
    <col min="13343" max="13343" width="11.44140625" style="64" customWidth="1"/>
    <col min="13344" max="13351" width="0" style="64" hidden="1" customWidth="1"/>
    <col min="13352" max="13352" width="8.88671875" style="64" customWidth="1"/>
    <col min="13353" max="13568" width="8.88671875" style="64"/>
    <col min="13569" max="13569" width="38.88671875" style="64" customWidth="1"/>
    <col min="13570" max="13571" width="7.44140625" style="64" customWidth="1"/>
    <col min="13572" max="13572" width="10.44140625" style="64" customWidth="1"/>
    <col min="13573" max="13573" width="7.44140625" style="64" customWidth="1"/>
    <col min="13574" max="13574" width="9.33203125" style="64" customWidth="1"/>
    <col min="13575" max="13575" width="10.77734375" style="64" customWidth="1"/>
    <col min="13576" max="13581" width="0" style="64" hidden="1" customWidth="1"/>
    <col min="13582" max="13582" width="14.33203125" style="64" customWidth="1"/>
    <col min="13583" max="13596" width="0" style="64" hidden="1" customWidth="1"/>
    <col min="13597" max="13597" width="11.44140625" style="64" customWidth="1"/>
    <col min="13598" max="13598" width="0" style="64" hidden="1" customWidth="1"/>
    <col min="13599" max="13599" width="11.44140625" style="64" customWidth="1"/>
    <col min="13600" max="13607" width="0" style="64" hidden="1" customWidth="1"/>
    <col min="13608" max="13608" width="8.88671875" style="64" customWidth="1"/>
    <col min="13609" max="13824" width="8.88671875" style="64"/>
    <col min="13825" max="13825" width="38.88671875" style="64" customWidth="1"/>
    <col min="13826" max="13827" width="7.44140625" style="64" customWidth="1"/>
    <col min="13828" max="13828" width="10.44140625" style="64" customWidth="1"/>
    <col min="13829" max="13829" width="7.44140625" style="64" customWidth="1"/>
    <col min="13830" max="13830" width="9.33203125" style="64" customWidth="1"/>
    <col min="13831" max="13831" width="10.77734375" style="64" customWidth="1"/>
    <col min="13832" max="13837" width="0" style="64" hidden="1" customWidth="1"/>
    <col min="13838" max="13838" width="14.33203125" style="64" customWidth="1"/>
    <col min="13839" max="13852" width="0" style="64" hidden="1" customWidth="1"/>
    <col min="13853" max="13853" width="11.44140625" style="64" customWidth="1"/>
    <col min="13854" max="13854" width="0" style="64" hidden="1" customWidth="1"/>
    <col min="13855" max="13855" width="11.44140625" style="64" customWidth="1"/>
    <col min="13856" max="13863" width="0" style="64" hidden="1" customWidth="1"/>
    <col min="13864" max="13864" width="8.88671875" style="64" customWidth="1"/>
    <col min="13865" max="14080" width="8.88671875" style="64"/>
    <col min="14081" max="14081" width="38.88671875" style="64" customWidth="1"/>
    <col min="14082" max="14083" width="7.44140625" style="64" customWidth="1"/>
    <col min="14084" max="14084" width="10.44140625" style="64" customWidth="1"/>
    <col min="14085" max="14085" width="7.44140625" style="64" customWidth="1"/>
    <col min="14086" max="14086" width="9.33203125" style="64" customWidth="1"/>
    <col min="14087" max="14087" width="10.77734375" style="64" customWidth="1"/>
    <col min="14088" max="14093" width="0" style="64" hidden="1" customWidth="1"/>
    <col min="14094" max="14094" width="14.33203125" style="64" customWidth="1"/>
    <col min="14095" max="14108" width="0" style="64" hidden="1" customWidth="1"/>
    <col min="14109" max="14109" width="11.44140625" style="64" customWidth="1"/>
    <col min="14110" max="14110" width="0" style="64" hidden="1" customWidth="1"/>
    <col min="14111" max="14111" width="11.44140625" style="64" customWidth="1"/>
    <col min="14112" max="14119" width="0" style="64" hidden="1" customWidth="1"/>
    <col min="14120" max="14120" width="8.88671875" style="64" customWidth="1"/>
    <col min="14121" max="14336" width="8.88671875" style="64"/>
    <col min="14337" max="14337" width="38.88671875" style="64" customWidth="1"/>
    <col min="14338" max="14339" width="7.44140625" style="64" customWidth="1"/>
    <col min="14340" max="14340" width="10.44140625" style="64" customWidth="1"/>
    <col min="14341" max="14341" width="7.44140625" style="64" customWidth="1"/>
    <col min="14342" max="14342" width="9.33203125" style="64" customWidth="1"/>
    <col min="14343" max="14343" width="10.77734375" style="64" customWidth="1"/>
    <col min="14344" max="14349" width="0" style="64" hidden="1" customWidth="1"/>
    <col min="14350" max="14350" width="14.33203125" style="64" customWidth="1"/>
    <col min="14351" max="14364" width="0" style="64" hidden="1" customWidth="1"/>
    <col min="14365" max="14365" width="11.44140625" style="64" customWidth="1"/>
    <col min="14366" max="14366" width="0" style="64" hidden="1" customWidth="1"/>
    <col min="14367" max="14367" width="11.44140625" style="64" customWidth="1"/>
    <col min="14368" max="14375" width="0" style="64" hidden="1" customWidth="1"/>
    <col min="14376" max="14376" width="8.88671875" style="64" customWidth="1"/>
    <col min="14377" max="14592" width="8.88671875" style="64"/>
    <col min="14593" max="14593" width="38.88671875" style="64" customWidth="1"/>
    <col min="14594" max="14595" width="7.44140625" style="64" customWidth="1"/>
    <col min="14596" max="14596" width="10.44140625" style="64" customWidth="1"/>
    <col min="14597" max="14597" width="7.44140625" style="64" customWidth="1"/>
    <col min="14598" max="14598" width="9.33203125" style="64" customWidth="1"/>
    <col min="14599" max="14599" width="10.77734375" style="64" customWidth="1"/>
    <col min="14600" max="14605" width="0" style="64" hidden="1" customWidth="1"/>
    <col min="14606" max="14606" width="14.33203125" style="64" customWidth="1"/>
    <col min="14607" max="14620" width="0" style="64" hidden="1" customWidth="1"/>
    <col min="14621" max="14621" width="11.44140625" style="64" customWidth="1"/>
    <col min="14622" max="14622" width="0" style="64" hidden="1" customWidth="1"/>
    <col min="14623" max="14623" width="11.44140625" style="64" customWidth="1"/>
    <col min="14624" max="14631" width="0" style="64" hidden="1" customWidth="1"/>
    <col min="14632" max="14632" width="8.88671875" style="64" customWidth="1"/>
    <col min="14633" max="14848" width="8.88671875" style="64"/>
    <col min="14849" max="14849" width="38.88671875" style="64" customWidth="1"/>
    <col min="14850" max="14851" width="7.44140625" style="64" customWidth="1"/>
    <col min="14852" max="14852" width="10.44140625" style="64" customWidth="1"/>
    <col min="14853" max="14853" width="7.44140625" style="64" customWidth="1"/>
    <col min="14854" max="14854" width="9.33203125" style="64" customWidth="1"/>
    <col min="14855" max="14855" width="10.77734375" style="64" customWidth="1"/>
    <col min="14856" max="14861" width="0" style="64" hidden="1" customWidth="1"/>
    <col min="14862" max="14862" width="14.33203125" style="64" customWidth="1"/>
    <col min="14863" max="14876" width="0" style="64" hidden="1" customWidth="1"/>
    <col min="14877" max="14877" width="11.44140625" style="64" customWidth="1"/>
    <col min="14878" max="14878" width="0" style="64" hidden="1" customWidth="1"/>
    <col min="14879" max="14879" width="11.44140625" style="64" customWidth="1"/>
    <col min="14880" max="14887" width="0" style="64" hidden="1" customWidth="1"/>
    <col min="14888" max="14888" width="8.88671875" style="64" customWidth="1"/>
    <col min="14889" max="15104" width="8.88671875" style="64"/>
    <col min="15105" max="15105" width="38.88671875" style="64" customWidth="1"/>
    <col min="15106" max="15107" width="7.44140625" style="64" customWidth="1"/>
    <col min="15108" max="15108" width="10.44140625" style="64" customWidth="1"/>
    <col min="15109" max="15109" width="7.44140625" style="64" customWidth="1"/>
    <col min="15110" max="15110" width="9.33203125" style="64" customWidth="1"/>
    <col min="15111" max="15111" width="10.77734375" style="64" customWidth="1"/>
    <col min="15112" max="15117" width="0" style="64" hidden="1" customWidth="1"/>
    <col min="15118" max="15118" width="14.33203125" style="64" customWidth="1"/>
    <col min="15119" max="15132" width="0" style="64" hidden="1" customWidth="1"/>
    <col min="15133" max="15133" width="11.44140625" style="64" customWidth="1"/>
    <col min="15134" max="15134" width="0" style="64" hidden="1" customWidth="1"/>
    <col min="15135" max="15135" width="11.44140625" style="64" customWidth="1"/>
    <col min="15136" max="15143" width="0" style="64" hidden="1" customWidth="1"/>
    <col min="15144" max="15144" width="8.88671875" style="64" customWidth="1"/>
    <col min="15145" max="15360" width="8.88671875" style="64"/>
    <col min="15361" max="15361" width="38.88671875" style="64" customWidth="1"/>
    <col min="15362" max="15363" width="7.44140625" style="64" customWidth="1"/>
    <col min="15364" max="15364" width="10.44140625" style="64" customWidth="1"/>
    <col min="15365" max="15365" width="7.44140625" style="64" customWidth="1"/>
    <col min="15366" max="15366" width="9.33203125" style="64" customWidth="1"/>
    <col min="15367" max="15367" width="10.77734375" style="64" customWidth="1"/>
    <col min="15368" max="15373" width="0" style="64" hidden="1" customWidth="1"/>
    <col min="15374" max="15374" width="14.33203125" style="64" customWidth="1"/>
    <col min="15375" max="15388" width="0" style="64" hidden="1" customWidth="1"/>
    <col min="15389" max="15389" width="11.44140625" style="64" customWidth="1"/>
    <col min="15390" max="15390" width="0" style="64" hidden="1" customWidth="1"/>
    <col min="15391" max="15391" width="11.44140625" style="64" customWidth="1"/>
    <col min="15392" max="15399" width="0" style="64" hidden="1" customWidth="1"/>
    <col min="15400" max="15400" width="8.88671875" style="64" customWidth="1"/>
    <col min="15401" max="15616" width="8.88671875" style="64"/>
    <col min="15617" max="15617" width="38.88671875" style="64" customWidth="1"/>
    <col min="15618" max="15619" width="7.44140625" style="64" customWidth="1"/>
    <col min="15620" max="15620" width="10.44140625" style="64" customWidth="1"/>
    <col min="15621" max="15621" width="7.44140625" style="64" customWidth="1"/>
    <col min="15622" max="15622" width="9.33203125" style="64" customWidth="1"/>
    <col min="15623" max="15623" width="10.77734375" style="64" customWidth="1"/>
    <col min="15624" max="15629" width="0" style="64" hidden="1" customWidth="1"/>
    <col min="15630" max="15630" width="14.33203125" style="64" customWidth="1"/>
    <col min="15631" max="15644" width="0" style="64" hidden="1" customWidth="1"/>
    <col min="15645" max="15645" width="11.44140625" style="64" customWidth="1"/>
    <col min="15646" max="15646" width="0" style="64" hidden="1" customWidth="1"/>
    <col min="15647" max="15647" width="11.44140625" style="64" customWidth="1"/>
    <col min="15648" max="15655" width="0" style="64" hidden="1" customWidth="1"/>
    <col min="15656" max="15656" width="8.88671875" style="64" customWidth="1"/>
    <col min="15657" max="15872" width="8.88671875" style="64"/>
    <col min="15873" max="15873" width="38.88671875" style="64" customWidth="1"/>
    <col min="15874" max="15875" width="7.44140625" style="64" customWidth="1"/>
    <col min="15876" max="15876" width="10.44140625" style="64" customWidth="1"/>
    <col min="15877" max="15877" width="7.44140625" style="64" customWidth="1"/>
    <col min="15878" max="15878" width="9.33203125" style="64" customWidth="1"/>
    <col min="15879" max="15879" width="10.77734375" style="64" customWidth="1"/>
    <col min="15880" max="15885" width="0" style="64" hidden="1" customWidth="1"/>
    <col min="15886" max="15886" width="14.33203125" style="64" customWidth="1"/>
    <col min="15887" max="15900" width="0" style="64" hidden="1" customWidth="1"/>
    <col min="15901" max="15901" width="11.44140625" style="64" customWidth="1"/>
    <col min="15902" max="15902" width="0" style="64" hidden="1" customWidth="1"/>
    <col min="15903" max="15903" width="11.44140625" style="64" customWidth="1"/>
    <col min="15904" max="15911" width="0" style="64" hidden="1" customWidth="1"/>
    <col min="15912" max="15912" width="8.88671875" style="64" customWidth="1"/>
    <col min="15913" max="16128" width="8.88671875" style="64"/>
    <col min="16129" max="16129" width="38.88671875" style="64" customWidth="1"/>
    <col min="16130" max="16131" width="7.44140625" style="64" customWidth="1"/>
    <col min="16132" max="16132" width="10.44140625" style="64" customWidth="1"/>
    <col min="16133" max="16133" width="7.44140625" style="64" customWidth="1"/>
    <col min="16134" max="16134" width="9.33203125" style="64" customWidth="1"/>
    <col min="16135" max="16135" width="10.77734375" style="64" customWidth="1"/>
    <col min="16136" max="16141" width="0" style="64" hidden="1" customWidth="1"/>
    <col min="16142" max="16142" width="14.33203125" style="64" customWidth="1"/>
    <col min="16143" max="16156" width="0" style="64" hidden="1" customWidth="1"/>
    <col min="16157" max="16157" width="11.44140625" style="64" customWidth="1"/>
    <col min="16158" max="16158" width="0" style="64" hidden="1" customWidth="1"/>
    <col min="16159" max="16159" width="11.44140625" style="64" customWidth="1"/>
    <col min="16160" max="16167" width="0" style="64" hidden="1" customWidth="1"/>
    <col min="16168" max="16168" width="8.88671875" style="64" customWidth="1"/>
    <col min="16169" max="16384" width="8.88671875" style="64"/>
  </cols>
  <sheetData>
    <row r="1" spans="1:40" x14ac:dyDescent="0.3">
      <c r="AC1" s="195" t="s">
        <v>264</v>
      </c>
      <c r="AD1" s="195"/>
      <c r="AE1" s="195"/>
    </row>
    <row r="2" spans="1:40" ht="15.75" customHeight="1" x14ac:dyDescent="0.3">
      <c r="A2" s="223" t="s">
        <v>63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5"/>
      <c r="AM2" s="226"/>
      <c r="AN2" s="78"/>
    </row>
    <row r="3" spans="1:40" ht="15.75" customHeight="1" x14ac:dyDescent="0.3">
      <c r="A3" s="227" t="s">
        <v>390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6"/>
      <c r="AM3" s="226"/>
      <c r="AN3" s="78"/>
    </row>
    <row r="4" spans="1:40" ht="12.75" customHeight="1" x14ac:dyDescent="0.3">
      <c r="A4" s="229" t="s">
        <v>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78"/>
    </row>
    <row r="5" spans="1:40" ht="26.25" customHeight="1" x14ac:dyDescent="0.3">
      <c r="A5" s="117" t="s">
        <v>3</v>
      </c>
      <c r="B5" s="119" t="s">
        <v>64</v>
      </c>
      <c r="C5" s="121" t="s">
        <v>65</v>
      </c>
      <c r="D5" s="135" t="s">
        <v>66</v>
      </c>
      <c r="E5" s="137" t="s">
        <v>67</v>
      </c>
      <c r="F5" s="123" t="s">
        <v>68</v>
      </c>
      <c r="G5" s="125" t="s">
        <v>5</v>
      </c>
      <c r="H5" s="127" t="s">
        <v>2</v>
      </c>
      <c r="I5" s="139" t="s">
        <v>2</v>
      </c>
      <c r="J5" s="141" t="s">
        <v>2</v>
      </c>
      <c r="K5" s="143" t="s">
        <v>2</v>
      </c>
      <c r="L5" s="145" t="s">
        <v>2</v>
      </c>
      <c r="M5" s="147" t="s">
        <v>2</v>
      </c>
      <c r="N5" s="196" t="s">
        <v>69</v>
      </c>
      <c r="O5" s="197" t="s">
        <v>2</v>
      </c>
      <c r="P5" s="198" t="s">
        <v>2</v>
      </c>
      <c r="Q5" s="199" t="s">
        <v>2</v>
      </c>
      <c r="R5" s="200" t="s">
        <v>2</v>
      </c>
      <c r="S5" s="201" t="s">
        <v>2</v>
      </c>
      <c r="T5" s="202" t="s">
        <v>2</v>
      </c>
      <c r="U5" s="203" t="s">
        <v>2</v>
      </c>
      <c r="V5" s="204" t="s">
        <v>2</v>
      </c>
      <c r="W5" s="205" t="s">
        <v>2</v>
      </c>
      <c r="X5" s="206" t="s">
        <v>2</v>
      </c>
      <c r="Y5" s="207" t="s">
        <v>2</v>
      </c>
      <c r="Z5" s="207" t="s">
        <v>2</v>
      </c>
      <c r="AA5" s="207" t="s">
        <v>2</v>
      </c>
      <c r="AB5" s="207" t="s">
        <v>2</v>
      </c>
      <c r="AC5" s="207" t="s">
        <v>70</v>
      </c>
      <c r="AD5" s="206" t="s">
        <v>2</v>
      </c>
      <c r="AE5" s="207" t="s">
        <v>71</v>
      </c>
      <c r="AF5" s="133" t="s">
        <v>2</v>
      </c>
      <c r="AG5" s="133" t="s">
        <v>2</v>
      </c>
      <c r="AH5" s="79" t="s">
        <v>2</v>
      </c>
      <c r="AI5" s="133" t="s">
        <v>2</v>
      </c>
      <c r="AJ5" s="133" t="s">
        <v>2</v>
      </c>
      <c r="AK5" s="133" t="s">
        <v>2</v>
      </c>
      <c r="AL5" s="133" t="s">
        <v>2</v>
      </c>
      <c r="AM5" s="133" t="s">
        <v>2</v>
      </c>
      <c r="AN5" s="78"/>
    </row>
    <row r="6" spans="1:40" x14ac:dyDescent="0.3">
      <c r="A6" s="118"/>
      <c r="B6" s="120"/>
      <c r="C6" s="122"/>
      <c r="D6" s="136"/>
      <c r="E6" s="138"/>
      <c r="F6" s="124"/>
      <c r="G6" s="126"/>
      <c r="H6" s="128"/>
      <c r="I6" s="140"/>
      <c r="J6" s="142"/>
      <c r="K6" s="144"/>
      <c r="L6" s="146"/>
      <c r="M6" s="148"/>
      <c r="N6" s="208"/>
      <c r="O6" s="209"/>
      <c r="P6" s="210"/>
      <c r="Q6" s="211"/>
      <c r="R6" s="212"/>
      <c r="S6" s="213"/>
      <c r="T6" s="214"/>
      <c r="U6" s="215"/>
      <c r="V6" s="216"/>
      <c r="W6" s="217"/>
      <c r="X6" s="206"/>
      <c r="Y6" s="218"/>
      <c r="Z6" s="218"/>
      <c r="AA6" s="218"/>
      <c r="AB6" s="218"/>
      <c r="AC6" s="218"/>
      <c r="AD6" s="206"/>
      <c r="AE6" s="218"/>
      <c r="AF6" s="134"/>
      <c r="AG6" s="134"/>
      <c r="AH6" s="79"/>
      <c r="AI6" s="134"/>
      <c r="AJ6" s="134"/>
      <c r="AK6" s="134"/>
      <c r="AL6" s="134"/>
      <c r="AM6" s="134"/>
      <c r="AN6" s="78"/>
    </row>
    <row r="7" spans="1:40" ht="46.8" x14ac:dyDescent="0.3">
      <c r="A7" s="80" t="s">
        <v>317</v>
      </c>
      <c r="B7" s="81" t="s">
        <v>73</v>
      </c>
      <c r="C7" s="81" t="s">
        <v>74</v>
      </c>
      <c r="D7" s="81" t="s">
        <v>75</v>
      </c>
      <c r="E7" s="81" t="s">
        <v>73</v>
      </c>
      <c r="F7" s="81" t="s">
        <v>73</v>
      </c>
      <c r="G7" s="81"/>
      <c r="H7" s="81"/>
      <c r="I7" s="81"/>
      <c r="J7" s="81"/>
      <c r="K7" s="81"/>
      <c r="L7" s="81"/>
      <c r="M7" s="82">
        <v>0</v>
      </c>
      <c r="N7" s="219">
        <v>67405981.689999998</v>
      </c>
      <c r="O7" s="219">
        <v>0</v>
      </c>
      <c r="P7" s="219">
        <v>0</v>
      </c>
      <c r="Q7" s="219">
        <v>0</v>
      </c>
      <c r="R7" s="219">
        <v>0</v>
      </c>
      <c r="S7" s="219">
        <v>0</v>
      </c>
      <c r="T7" s="219">
        <v>0</v>
      </c>
      <c r="U7" s="219">
        <v>0</v>
      </c>
      <c r="V7" s="219">
        <v>0</v>
      </c>
      <c r="W7" s="219">
        <v>0</v>
      </c>
      <c r="X7" s="219">
        <v>0</v>
      </c>
      <c r="Y7" s="219">
        <v>0</v>
      </c>
      <c r="Z7" s="219">
        <v>0</v>
      </c>
      <c r="AA7" s="219">
        <v>0</v>
      </c>
      <c r="AB7" s="219">
        <v>0</v>
      </c>
      <c r="AC7" s="219">
        <v>19935627.949999999</v>
      </c>
      <c r="AD7" s="219">
        <v>19935627.949999999</v>
      </c>
      <c r="AE7" s="219">
        <v>19935627.949999999</v>
      </c>
      <c r="AF7" s="82">
        <v>0</v>
      </c>
      <c r="AG7" s="82">
        <v>0</v>
      </c>
      <c r="AH7" s="82">
        <v>19935627.949999999</v>
      </c>
      <c r="AI7" s="82">
        <v>0</v>
      </c>
      <c r="AJ7" s="231">
        <v>0.29575458216281042</v>
      </c>
      <c r="AK7" s="82">
        <v>0</v>
      </c>
      <c r="AL7" s="231">
        <v>0</v>
      </c>
      <c r="AM7" s="82">
        <v>0</v>
      </c>
      <c r="AN7" s="78"/>
    </row>
    <row r="8" spans="1:40" ht="31.2" outlineLevel="1" x14ac:dyDescent="0.3">
      <c r="A8" s="80" t="s">
        <v>318</v>
      </c>
      <c r="B8" s="81" t="s">
        <v>73</v>
      </c>
      <c r="C8" s="81" t="s">
        <v>76</v>
      </c>
      <c r="D8" s="81" t="s">
        <v>75</v>
      </c>
      <c r="E8" s="81" t="s">
        <v>73</v>
      </c>
      <c r="F8" s="81" t="s">
        <v>73</v>
      </c>
      <c r="G8" s="81"/>
      <c r="H8" s="81"/>
      <c r="I8" s="81"/>
      <c r="J8" s="81"/>
      <c r="K8" s="81"/>
      <c r="L8" s="81"/>
      <c r="M8" s="82">
        <v>0</v>
      </c>
      <c r="N8" s="219">
        <v>17530026.829999998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19">
        <v>0</v>
      </c>
      <c r="U8" s="219">
        <v>0</v>
      </c>
      <c r="V8" s="219">
        <v>0</v>
      </c>
      <c r="W8" s="219">
        <v>0</v>
      </c>
      <c r="X8" s="219">
        <v>0</v>
      </c>
      <c r="Y8" s="219">
        <v>0</v>
      </c>
      <c r="Z8" s="219">
        <v>0</v>
      </c>
      <c r="AA8" s="219">
        <v>0</v>
      </c>
      <c r="AB8" s="219">
        <v>0</v>
      </c>
      <c r="AC8" s="219">
        <v>3084688.62</v>
      </c>
      <c r="AD8" s="219">
        <v>3084688.62</v>
      </c>
      <c r="AE8" s="219">
        <v>3084688.62</v>
      </c>
      <c r="AF8" s="82">
        <v>0</v>
      </c>
      <c r="AG8" s="82">
        <v>0</v>
      </c>
      <c r="AH8" s="82">
        <v>3084688.62</v>
      </c>
      <c r="AI8" s="82">
        <v>0</v>
      </c>
      <c r="AJ8" s="231">
        <v>0.17596599536978574</v>
      </c>
      <c r="AK8" s="82">
        <v>0</v>
      </c>
      <c r="AL8" s="231">
        <v>0</v>
      </c>
      <c r="AM8" s="82">
        <v>0</v>
      </c>
      <c r="AN8" s="78"/>
    </row>
    <row r="9" spans="1:40" ht="78" outlineLevel="2" x14ac:dyDescent="0.3">
      <c r="A9" s="80" t="s">
        <v>319</v>
      </c>
      <c r="B9" s="81" t="s">
        <v>73</v>
      </c>
      <c r="C9" s="81" t="s">
        <v>77</v>
      </c>
      <c r="D9" s="81" t="s">
        <v>75</v>
      </c>
      <c r="E9" s="81" t="s">
        <v>73</v>
      </c>
      <c r="F9" s="81" t="s">
        <v>73</v>
      </c>
      <c r="G9" s="81"/>
      <c r="H9" s="81"/>
      <c r="I9" s="81"/>
      <c r="J9" s="81"/>
      <c r="K9" s="81"/>
      <c r="L9" s="81"/>
      <c r="M9" s="82">
        <v>0</v>
      </c>
      <c r="N9" s="219">
        <v>359340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219">
        <v>0</v>
      </c>
      <c r="V9" s="219">
        <v>0</v>
      </c>
      <c r="W9" s="219">
        <v>0</v>
      </c>
      <c r="X9" s="219">
        <v>0</v>
      </c>
      <c r="Y9" s="219">
        <v>0</v>
      </c>
      <c r="Z9" s="219">
        <v>0</v>
      </c>
      <c r="AA9" s="219">
        <v>0</v>
      </c>
      <c r="AB9" s="219">
        <v>0</v>
      </c>
      <c r="AC9" s="219">
        <v>50840</v>
      </c>
      <c r="AD9" s="219">
        <v>50840</v>
      </c>
      <c r="AE9" s="219">
        <v>50840</v>
      </c>
      <c r="AF9" s="82">
        <v>0</v>
      </c>
      <c r="AG9" s="82">
        <v>0</v>
      </c>
      <c r="AH9" s="82">
        <v>50840</v>
      </c>
      <c r="AI9" s="82">
        <v>0</v>
      </c>
      <c r="AJ9" s="231">
        <v>0.14148160516502475</v>
      </c>
      <c r="AK9" s="82">
        <v>0</v>
      </c>
      <c r="AL9" s="231">
        <v>0</v>
      </c>
      <c r="AM9" s="82">
        <v>0</v>
      </c>
      <c r="AN9" s="78"/>
    </row>
    <row r="10" spans="1:40" outlineLevel="3" x14ac:dyDescent="0.3">
      <c r="A10" s="80" t="s">
        <v>320</v>
      </c>
      <c r="B10" s="81" t="s">
        <v>73</v>
      </c>
      <c r="C10" s="81" t="s">
        <v>77</v>
      </c>
      <c r="D10" s="81" t="s">
        <v>78</v>
      </c>
      <c r="E10" s="81" t="s">
        <v>73</v>
      </c>
      <c r="F10" s="81" t="s">
        <v>73</v>
      </c>
      <c r="G10" s="81"/>
      <c r="H10" s="81"/>
      <c r="I10" s="81"/>
      <c r="J10" s="81"/>
      <c r="K10" s="81"/>
      <c r="L10" s="81"/>
      <c r="M10" s="82">
        <v>0</v>
      </c>
      <c r="N10" s="219">
        <v>359340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19">
        <v>0</v>
      </c>
      <c r="V10" s="219">
        <v>0</v>
      </c>
      <c r="W10" s="219">
        <v>0</v>
      </c>
      <c r="X10" s="219">
        <v>0</v>
      </c>
      <c r="Y10" s="219">
        <v>0</v>
      </c>
      <c r="Z10" s="219">
        <v>0</v>
      </c>
      <c r="AA10" s="219">
        <v>0</v>
      </c>
      <c r="AB10" s="219">
        <v>0</v>
      </c>
      <c r="AC10" s="219">
        <v>50840</v>
      </c>
      <c r="AD10" s="219">
        <v>50840</v>
      </c>
      <c r="AE10" s="219">
        <v>50840</v>
      </c>
      <c r="AF10" s="82">
        <v>0</v>
      </c>
      <c r="AG10" s="82">
        <v>0</v>
      </c>
      <c r="AH10" s="82">
        <v>50840</v>
      </c>
      <c r="AI10" s="82">
        <v>0</v>
      </c>
      <c r="AJ10" s="231">
        <v>0.14148160516502475</v>
      </c>
      <c r="AK10" s="82">
        <v>0</v>
      </c>
      <c r="AL10" s="231">
        <v>0</v>
      </c>
      <c r="AM10" s="82">
        <v>0</v>
      </c>
      <c r="AN10" s="78"/>
    </row>
    <row r="11" spans="1:40" outlineLevel="4" x14ac:dyDescent="0.3">
      <c r="A11" s="80" t="s">
        <v>321</v>
      </c>
      <c r="B11" s="81" t="s">
        <v>79</v>
      </c>
      <c r="C11" s="81" t="s">
        <v>77</v>
      </c>
      <c r="D11" s="81" t="s">
        <v>78</v>
      </c>
      <c r="E11" s="81" t="s">
        <v>80</v>
      </c>
      <c r="F11" s="81" t="s">
        <v>81</v>
      </c>
      <c r="G11" s="81"/>
      <c r="H11" s="81"/>
      <c r="I11" s="81"/>
      <c r="J11" s="81"/>
      <c r="K11" s="81"/>
      <c r="L11" s="81"/>
      <c r="M11" s="83">
        <v>0</v>
      </c>
      <c r="N11" s="220">
        <v>259284</v>
      </c>
      <c r="O11" s="220">
        <v>0</v>
      </c>
      <c r="P11" s="220">
        <v>0</v>
      </c>
      <c r="Q11" s="220">
        <v>0</v>
      </c>
      <c r="R11" s="220">
        <v>0</v>
      </c>
      <c r="S11" s="220">
        <v>0</v>
      </c>
      <c r="T11" s="220">
        <v>0</v>
      </c>
      <c r="U11" s="220">
        <v>0</v>
      </c>
      <c r="V11" s="220">
        <v>0</v>
      </c>
      <c r="W11" s="220">
        <v>0</v>
      </c>
      <c r="X11" s="220">
        <v>0</v>
      </c>
      <c r="Y11" s="220">
        <v>0</v>
      </c>
      <c r="Z11" s="220">
        <v>0</v>
      </c>
      <c r="AA11" s="220">
        <v>0</v>
      </c>
      <c r="AB11" s="220">
        <v>0</v>
      </c>
      <c r="AC11" s="220">
        <v>43214</v>
      </c>
      <c r="AD11" s="220">
        <v>43214</v>
      </c>
      <c r="AE11" s="220">
        <v>43214</v>
      </c>
      <c r="AF11" s="83">
        <v>0</v>
      </c>
      <c r="AG11" s="83">
        <v>0</v>
      </c>
      <c r="AH11" s="83">
        <v>43214</v>
      </c>
      <c r="AI11" s="83">
        <v>0</v>
      </c>
      <c r="AJ11" s="232">
        <v>0.16666666666666666</v>
      </c>
      <c r="AK11" s="83">
        <v>0</v>
      </c>
      <c r="AL11" s="232">
        <v>0</v>
      </c>
      <c r="AM11" s="83">
        <v>0</v>
      </c>
      <c r="AN11" s="78"/>
    </row>
    <row r="12" spans="1:40" outlineLevel="4" x14ac:dyDescent="0.3">
      <c r="A12" s="80" t="s">
        <v>321</v>
      </c>
      <c r="B12" s="81" t="s">
        <v>79</v>
      </c>
      <c r="C12" s="81" t="s">
        <v>77</v>
      </c>
      <c r="D12" s="81" t="s">
        <v>78</v>
      </c>
      <c r="E12" s="81" t="s">
        <v>82</v>
      </c>
      <c r="F12" s="81" t="s">
        <v>81</v>
      </c>
      <c r="G12" s="81"/>
      <c r="H12" s="81"/>
      <c r="I12" s="81"/>
      <c r="J12" s="81"/>
      <c r="K12" s="81"/>
      <c r="L12" s="81"/>
      <c r="M12" s="83">
        <v>0</v>
      </c>
      <c r="N12" s="220">
        <v>4300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0</v>
      </c>
      <c r="V12" s="220">
        <v>0</v>
      </c>
      <c r="W12" s="220">
        <v>0</v>
      </c>
      <c r="X12" s="220">
        <v>0</v>
      </c>
      <c r="Y12" s="220">
        <v>0</v>
      </c>
      <c r="Z12" s="220">
        <v>0</v>
      </c>
      <c r="AA12" s="220">
        <v>0</v>
      </c>
      <c r="AB12" s="220">
        <v>0</v>
      </c>
      <c r="AC12" s="220">
        <v>0</v>
      </c>
      <c r="AD12" s="220">
        <v>0</v>
      </c>
      <c r="AE12" s="220">
        <v>0</v>
      </c>
      <c r="AF12" s="83">
        <v>0</v>
      </c>
      <c r="AG12" s="83">
        <v>0</v>
      </c>
      <c r="AH12" s="83">
        <v>0</v>
      </c>
      <c r="AI12" s="83">
        <v>0</v>
      </c>
      <c r="AJ12" s="232">
        <v>0</v>
      </c>
      <c r="AK12" s="83">
        <v>0</v>
      </c>
      <c r="AL12" s="232">
        <v>0</v>
      </c>
      <c r="AM12" s="83">
        <v>0</v>
      </c>
      <c r="AN12" s="78"/>
    </row>
    <row r="13" spans="1:40" outlineLevel="4" x14ac:dyDescent="0.3">
      <c r="A13" s="80" t="s">
        <v>321</v>
      </c>
      <c r="B13" s="81" t="s">
        <v>79</v>
      </c>
      <c r="C13" s="81" t="s">
        <v>77</v>
      </c>
      <c r="D13" s="81" t="s">
        <v>78</v>
      </c>
      <c r="E13" s="81" t="s">
        <v>83</v>
      </c>
      <c r="F13" s="81" t="s">
        <v>81</v>
      </c>
      <c r="G13" s="81"/>
      <c r="H13" s="81"/>
      <c r="I13" s="81"/>
      <c r="J13" s="81"/>
      <c r="K13" s="81"/>
      <c r="L13" s="81"/>
      <c r="M13" s="83">
        <v>0</v>
      </c>
      <c r="N13" s="220">
        <v>75756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20">
        <v>0</v>
      </c>
      <c r="Y13" s="220">
        <v>0</v>
      </c>
      <c r="Z13" s="220">
        <v>0</v>
      </c>
      <c r="AA13" s="220">
        <v>0</v>
      </c>
      <c r="AB13" s="220">
        <v>0</v>
      </c>
      <c r="AC13" s="220">
        <v>7626</v>
      </c>
      <c r="AD13" s="220">
        <v>7626</v>
      </c>
      <c r="AE13" s="220">
        <v>7626</v>
      </c>
      <c r="AF13" s="83">
        <v>0</v>
      </c>
      <c r="AG13" s="83">
        <v>0</v>
      </c>
      <c r="AH13" s="83">
        <v>7626</v>
      </c>
      <c r="AI13" s="83">
        <v>0</v>
      </c>
      <c r="AJ13" s="232">
        <v>0.10066529383811183</v>
      </c>
      <c r="AK13" s="83">
        <v>0</v>
      </c>
      <c r="AL13" s="232">
        <v>0</v>
      </c>
      <c r="AM13" s="83">
        <v>0</v>
      </c>
      <c r="AN13" s="78"/>
    </row>
    <row r="14" spans="1:40" ht="31.2" outlineLevel="4" x14ac:dyDescent="0.3">
      <c r="A14" s="80" t="s">
        <v>463</v>
      </c>
      <c r="B14" s="81" t="s">
        <v>79</v>
      </c>
      <c r="C14" s="81" t="s">
        <v>77</v>
      </c>
      <c r="D14" s="81" t="s">
        <v>78</v>
      </c>
      <c r="E14" s="81" t="s">
        <v>83</v>
      </c>
      <c r="F14" s="81" t="s">
        <v>414</v>
      </c>
      <c r="G14" s="81"/>
      <c r="H14" s="81"/>
      <c r="I14" s="81"/>
      <c r="J14" s="81"/>
      <c r="K14" s="81"/>
      <c r="L14" s="81"/>
      <c r="M14" s="83">
        <v>0</v>
      </c>
      <c r="N14" s="220">
        <v>5000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20">
        <v>0</v>
      </c>
      <c r="Y14" s="220">
        <v>0</v>
      </c>
      <c r="Z14" s="220">
        <v>0</v>
      </c>
      <c r="AA14" s="220">
        <v>0</v>
      </c>
      <c r="AB14" s="220">
        <v>0</v>
      </c>
      <c r="AC14" s="220">
        <v>0</v>
      </c>
      <c r="AD14" s="220">
        <v>0</v>
      </c>
      <c r="AE14" s="220">
        <v>0</v>
      </c>
      <c r="AF14" s="83">
        <v>0</v>
      </c>
      <c r="AG14" s="83">
        <v>0</v>
      </c>
      <c r="AH14" s="83">
        <v>0</v>
      </c>
      <c r="AI14" s="83">
        <v>0</v>
      </c>
      <c r="AJ14" s="232">
        <v>0</v>
      </c>
      <c r="AK14" s="83">
        <v>0</v>
      </c>
      <c r="AL14" s="232">
        <v>0</v>
      </c>
      <c r="AM14" s="83">
        <v>0</v>
      </c>
      <c r="AN14" s="78"/>
    </row>
    <row r="15" spans="1:40" ht="46.8" outlineLevel="4" x14ac:dyDescent="0.3">
      <c r="A15" s="80" t="s">
        <v>464</v>
      </c>
      <c r="B15" s="81" t="s">
        <v>79</v>
      </c>
      <c r="C15" s="81" t="s">
        <v>77</v>
      </c>
      <c r="D15" s="81" t="s">
        <v>78</v>
      </c>
      <c r="E15" s="81" t="s">
        <v>83</v>
      </c>
      <c r="F15" s="81" t="s">
        <v>415</v>
      </c>
      <c r="G15" s="81"/>
      <c r="H15" s="81"/>
      <c r="I15" s="81"/>
      <c r="J15" s="81"/>
      <c r="K15" s="81"/>
      <c r="L15" s="81"/>
      <c r="M15" s="83">
        <v>0</v>
      </c>
      <c r="N15" s="220">
        <v>15000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20">
        <v>0</v>
      </c>
      <c r="Y15" s="220">
        <v>0</v>
      </c>
      <c r="Z15" s="220">
        <v>0</v>
      </c>
      <c r="AA15" s="220">
        <v>0</v>
      </c>
      <c r="AB15" s="220">
        <v>0</v>
      </c>
      <c r="AC15" s="220">
        <v>0</v>
      </c>
      <c r="AD15" s="220">
        <v>0</v>
      </c>
      <c r="AE15" s="220">
        <v>0</v>
      </c>
      <c r="AF15" s="83">
        <v>0</v>
      </c>
      <c r="AG15" s="83">
        <v>0</v>
      </c>
      <c r="AH15" s="83">
        <v>0</v>
      </c>
      <c r="AI15" s="83">
        <v>0</v>
      </c>
      <c r="AJ15" s="232">
        <v>0</v>
      </c>
      <c r="AK15" s="83">
        <v>0</v>
      </c>
      <c r="AL15" s="232">
        <v>0</v>
      </c>
      <c r="AM15" s="83">
        <v>0</v>
      </c>
      <c r="AN15" s="78"/>
    </row>
    <row r="16" spans="1:40" ht="93.6" outlineLevel="2" x14ac:dyDescent="0.3">
      <c r="A16" s="80" t="s">
        <v>180</v>
      </c>
      <c r="B16" s="81" t="s">
        <v>73</v>
      </c>
      <c r="C16" s="81" t="s">
        <v>84</v>
      </c>
      <c r="D16" s="81" t="s">
        <v>75</v>
      </c>
      <c r="E16" s="81" t="s">
        <v>73</v>
      </c>
      <c r="F16" s="81" t="s">
        <v>73</v>
      </c>
      <c r="G16" s="81"/>
      <c r="H16" s="81"/>
      <c r="I16" s="81"/>
      <c r="J16" s="81"/>
      <c r="K16" s="81"/>
      <c r="L16" s="81"/>
      <c r="M16" s="82">
        <v>0</v>
      </c>
      <c r="N16" s="219">
        <v>14396017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19">
        <v>0</v>
      </c>
      <c r="V16" s="219">
        <v>0</v>
      </c>
      <c r="W16" s="219">
        <v>0</v>
      </c>
      <c r="X16" s="219">
        <v>0</v>
      </c>
      <c r="Y16" s="219">
        <v>0</v>
      </c>
      <c r="Z16" s="219">
        <v>0</v>
      </c>
      <c r="AA16" s="219">
        <v>0</v>
      </c>
      <c r="AB16" s="219">
        <v>0</v>
      </c>
      <c r="AC16" s="219">
        <v>2484528</v>
      </c>
      <c r="AD16" s="219">
        <v>2484528</v>
      </c>
      <c r="AE16" s="219">
        <v>2484528</v>
      </c>
      <c r="AF16" s="82">
        <v>0</v>
      </c>
      <c r="AG16" s="82">
        <v>0</v>
      </c>
      <c r="AH16" s="82">
        <v>2484528</v>
      </c>
      <c r="AI16" s="82">
        <v>0</v>
      </c>
      <c r="AJ16" s="231">
        <v>0.17258440303314451</v>
      </c>
      <c r="AK16" s="82">
        <v>0</v>
      </c>
      <c r="AL16" s="231">
        <v>0</v>
      </c>
      <c r="AM16" s="82">
        <v>0</v>
      </c>
      <c r="AN16" s="78"/>
    </row>
    <row r="17" spans="1:40" outlineLevel="3" x14ac:dyDescent="0.3">
      <c r="A17" s="80" t="s">
        <v>320</v>
      </c>
      <c r="B17" s="81" t="s">
        <v>73</v>
      </c>
      <c r="C17" s="81" t="s">
        <v>84</v>
      </c>
      <c r="D17" s="81" t="s">
        <v>85</v>
      </c>
      <c r="E17" s="81" t="s">
        <v>73</v>
      </c>
      <c r="F17" s="81" t="s">
        <v>73</v>
      </c>
      <c r="G17" s="81"/>
      <c r="H17" s="81"/>
      <c r="I17" s="81"/>
      <c r="J17" s="81"/>
      <c r="K17" s="81"/>
      <c r="L17" s="81"/>
      <c r="M17" s="82">
        <v>0</v>
      </c>
      <c r="N17" s="219">
        <v>13617982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19">
        <v>0</v>
      </c>
      <c r="V17" s="219">
        <v>0</v>
      </c>
      <c r="W17" s="219">
        <v>0</v>
      </c>
      <c r="X17" s="219">
        <v>0</v>
      </c>
      <c r="Y17" s="219">
        <v>0</v>
      </c>
      <c r="Z17" s="219">
        <v>0</v>
      </c>
      <c r="AA17" s="219">
        <v>0</v>
      </c>
      <c r="AB17" s="219">
        <v>0</v>
      </c>
      <c r="AC17" s="219">
        <v>2360764.1800000002</v>
      </c>
      <c r="AD17" s="219">
        <v>2360764.1800000002</v>
      </c>
      <c r="AE17" s="219">
        <v>2360764.1800000002</v>
      </c>
      <c r="AF17" s="82">
        <v>0</v>
      </c>
      <c r="AG17" s="82">
        <v>0</v>
      </c>
      <c r="AH17" s="82">
        <v>2360764.1800000002</v>
      </c>
      <c r="AI17" s="82">
        <v>0</v>
      </c>
      <c r="AJ17" s="231">
        <v>0.17335638863379318</v>
      </c>
      <c r="AK17" s="82">
        <v>0</v>
      </c>
      <c r="AL17" s="231">
        <v>0</v>
      </c>
      <c r="AM17" s="82">
        <v>0</v>
      </c>
      <c r="AN17" s="78"/>
    </row>
    <row r="18" spans="1:40" outlineLevel="4" x14ac:dyDescent="0.3">
      <c r="A18" s="80" t="s">
        <v>322</v>
      </c>
      <c r="B18" s="81" t="s">
        <v>79</v>
      </c>
      <c r="C18" s="81" t="s">
        <v>84</v>
      </c>
      <c r="D18" s="81" t="s">
        <v>85</v>
      </c>
      <c r="E18" s="81" t="s">
        <v>86</v>
      </c>
      <c r="F18" s="81" t="s">
        <v>87</v>
      </c>
      <c r="G18" s="81"/>
      <c r="H18" s="81"/>
      <c r="I18" s="81"/>
      <c r="J18" s="81"/>
      <c r="K18" s="81"/>
      <c r="L18" s="81"/>
      <c r="M18" s="83">
        <v>0</v>
      </c>
      <c r="N18" s="220">
        <v>7936138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20">
        <v>0</v>
      </c>
      <c r="Y18" s="220">
        <v>0</v>
      </c>
      <c r="Z18" s="220">
        <v>0</v>
      </c>
      <c r="AA18" s="220">
        <v>0</v>
      </c>
      <c r="AB18" s="220">
        <v>0</v>
      </c>
      <c r="AC18" s="220">
        <v>1427168.73</v>
      </c>
      <c r="AD18" s="220">
        <v>1427168.73</v>
      </c>
      <c r="AE18" s="220">
        <v>1427168.73</v>
      </c>
      <c r="AF18" s="83">
        <v>0</v>
      </c>
      <c r="AG18" s="83">
        <v>0</v>
      </c>
      <c r="AH18" s="83">
        <v>1427168.73</v>
      </c>
      <c r="AI18" s="83">
        <v>0</v>
      </c>
      <c r="AJ18" s="232">
        <v>0.17983164229251053</v>
      </c>
      <c r="AK18" s="83">
        <v>0</v>
      </c>
      <c r="AL18" s="232">
        <v>0</v>
      </c>
      <c r="AM18" s="83">
        <v>0</v>
      </c>
      <c r="AN18" s="78"/>
    </row>
    <row r="19" spans="1:40" ht="31.2" outlineLevel="4" x14ac:dyDescent="0.3">
      <c r="A19" s="80" t="s">
        <v>465</v>
      </c>
      <c r="B19" s="81" t="s">
        <v>79</v>
      </c>
      <c r="C19" s="81" t="s">
        <v>84</v>
      </c>
      <c r="D19" s="81" t="s">
        <v>85</v>
      </c>
      <c r="E19" s="81" t="s">
        <v>86</v>
      </c>
      <c r="F19" s="81" t="s">
        <v>416</v>
      </c>
      <c r="G19" s="81"/>
      <c r="H19" s="81"/>
      <c r="I19" s="81"/>
      <c r="J19" s="81"/>
      <c r="K19" s="81"/>
      <c r="L19" s="81"/>
      <c r="M19" s="83">
        <v>0</v>
      </c>
      <c r="N19" s="220">
        <v>50000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20">
        <v>0</v>
      </c>
      <c r="Y19" s="220">
        <v>0</v>
      </c>
      <c r="Z19" s="220">
        <v>0</v>
      </c>
      <c r="AA19" s="220">
        <v>0</v>
      </c>
      <c r="AB19" s="220">
        <v>0</v>
      </c>
      <c r="AC19" s="220">
        <v>3109.92</v>
      </c>
      <c r="AD19" s="220">
        <v>3109.92</v>
      </c>
      <c r="AE19" s="220">
        <v>3109.92</v>
      </c>
      <c r="AF19" s="83">
        <v>0</v>
      </c>
      <c r="AG19" s="83">
        <v>0</v>
      </c>
      <c r="AH19" s="83">
        <v>3109.92</v>
      </c>
      <c r="AI19" s="83">
        <v>0</v>
      </c>
      <c r="AJ19" s="232">
        <v>6.2198400000000001E-2</v>
      </c>
      <c r="AK19" s="83">
        <v>0</v>
      </c>
      <c r="AL19" s="232">
        <v>0</v>
      </c>
      <c r="AM19" s="83">
        <v>0</v>
      </c>
      <c r="AN19" s="78"/>
    </row>
    <row r="20" spans="1:40" ht="31.2" outlineLevel="4" x14ac:dyDescent="0.3">
      <c r="A20" s="80" t="s">
        <v>465</v>
      </c>
      <c r="B20" s="81" t="s">
        <v>79</v>
      </c>
      <c r="C20" s="81" t="s">
        <v>84</v>
      </c>
      <c r="D20" s="81" t="s">
        <v>85</v>
      </c>
      <c r="E20" s="81" t="s">
        <v>88</v>
      </c>
      <c r="F20" s="81" t="s">
        <v>416</v>
      </c>
      <c r="G20" s="81"/>
      <c r="H20" s="81"/>
      <c r="I20" s="81"/>
      <c r="J20" s="81"/>
      <c r="K20" s="81"/>
      <c r="L20" s="81"/>
      <c r="M20" s="83">
        <v>0</v>
      </c>
      <c r="N20" s="220">
        <v>1700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0">
        <v>0</v>
      </c>
      <c r="W20" s="220">
        <v>0</v>
      </c>
      <c r="X20" s="220">
        <v>0</v>
      </c>
      <c r="Y20" s="220">
        <v>0</v>
      </c>
      <c r="Z20" s="220">
        <v>0</v>
      </c>
      <c r="AA20" s="220">
        <v>0</v>
      </c>
      <c r="AB20" s="220">
        <v>0</v>
      </c>
      <c r="AC20" s="220">
        <v>300</v>
      </c>
      <c r="AD20" s="220">
        <v>300</v>
      </c>
      <c r="AE20" s="220">
        <v>300</v>
      </c>
      <c r="AF20" s="83">
        <v>0</v>
      </c>
      <c r="AG20" s="83">
        <v>0</v>
      </c>
      <c r="AH20" s="83">
        <v>300</v>
      </c>
      <c r="AI20" s="83">
        <v>0</v>
      </c>
      <c r="AJ20" s="232">
        <v>0.17647058823529413</v>
      </c>
      <c r="AK20" s="83">
        <v>0</v>
      </c>
      <c r="AL20" s="232">
        <v>0</v>
      </c>
      <c r="AM20" s="83">
        <v>0</v>
      </c>
      <c r="AN20" s="78"/>
    </row>
    <row r="21" spans="1:40" ht="31.2" outlineLevel="4" x14ac:dyDescent="0.3">
      <c r="A21" s="80" t="s">
        <v>323</v>
      </c>
      <c r="B21" s="81" t="s">
        <v>79</v>
      </c>
      <c r="C21" s="81" t="s">
        <v>84</v>
      </c>
      <c r="D21" s="81" t="s">
        <v>85</v>
      </c>
      <c r="E21" s="81" t="s">
        <v>89</v>
      </c>
      <c r="F21" s="81" t="s">
        <v>90</v>
      </c>
      <c r="G21" s="81"/>
      <c r="H21" s="81"/>
      <c r="I21" s="81"/>
      <c r="J21" s="81"/>
      <c r="K21" s="81"/>
      <c r="L21" s="81"/>
      <c r="M21" s="83">
        <v>0</v>
      </c>
      <c r="N21" s="220">
        <v>2411814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20">
        <v>0</v>
      </c>
      <c r="U21" s="220">
        <v>0</v>
      </c>
      <c r="V21" s="220">
        <v>0</v>
      </c>
      <c r="W21" s="220">
        <v>0</v>
      </c>
      <c r="X21" s="220">
        <v>0</v>
      </c>
      <c r="Y21" s="220">
        <v>0</v>
      </c>
      <c r="Z21" s="220">
        <v>0</v>
      </c>
      <c r="AA21" s="220">
        <v>0</v>
      </c>
      <c r="AB21" s="220">
        <v>0</v>
      </c>
      <c r="AC21" s="220">
        <v>372115</v>
      </c>
      <c r="AD21" s="220">
        <v>372115</v>
      </c>
      <c r="AE21" s="220">
        <v>372115</v>
      </c>
      <c r="AF21" s="83">
        <v>0</v>
      </c>
      <c r="AG21" s="83">
        <v>0</v>
      </c>
      <c r="AH21" s="83">
        <v>372115</v>
      </c>
      <c r="AI21" s="83">
        <v>0</v>
      </c>
      <c r="AJ21" s="232">
        <v>0.15428843186083172</v>
      </c>
      <c r="AK21" s="83">
        <v>0</v>
      </c>
      <c r="AL21" s="232">
        <v>0</v>
      </c>
      <c r="AM21" s="83">
        <v>0</v>
      </c>
      <c r="AN21" s="78"/>
    </row>
    <row r="22" spans="1:40" outlineLevel="4" x14ac:dyDescent="0.3">
      <c r="A22" s="80" t="s">
        <v>324</v>
      </c>
      <c r="B22" s="81" t="s">
        <v>79</v>
      </c>
      <c r="C22" s="81" t="s">
        <v>84</v>
      </c>
      <c r="D22" s="81" t="s">
        <v>85</v>
      </c>
      <c r="E22" s="81" t="s">
        <v>82</v>
      </c>
      <c r="F22" s="81" t="s">
        <v>91</v>
      </c>
      <c r="G22" s="81"/>
      <c r="H22" s="81"/>
      <c r="I22" s="81"/>
      <c r="J22" s="81"/>
      <c r="K22" s="81"/>
      <c r="L22" s="81"/>
      <c r="M22" s="83">
        <v>0</v>
      </c>
      <c r="N22" s="220">
        <v>184765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220">
        <v>0</v>
      </c>
      <c r="Z22" s="220">
        <v>0</v>
      </c>
      <c r="AA22" s="220">
        <v>0</v>
      </c>
      <c r="AB22" s="220">
        <v>0</v>
      </c>
      <c r="AC22" s="220">
        <v>22124.400000000001</v>
      </c>
      <c r="AD22" s="220">
        <v>22124.400000000001</v>
      </c>
      <c r="AE22" s="220">
        <v>22124.400000000001</v>
      </c>
      <c r="AF22" s="83">
        <v>0</v>
      </c>
      <c r="AG22" s="83">
        <v>0</v>
      </c>
      <c r="AH22" s="83">
        <v>22124.400000000001</v>
      </c>
      <c r="AI22" s="83">
        <v>0</v>
      </c>
      <c r="AJ22" s="232">
        <v>0.11974345790598868</v>
      </c>
      <c r="AK22" s="83">
        <v>0</v>
      </c>
      <c r="AL22" s="232">
        <v>0</v>
      </c>
      <c r="AM22" s="83">
        <v>0</v>
      </c>
      <c r="AN22" s="78"/>
    </row>
    <row r="23" spans="1:40" outlineLevel="4" x14ac:dyDescent="0.3">
      <c r="A23" s="80" t="s">
        <v>321</v>
      </c>
      <c r="B23" s="81" t="s">
        <v>79</v>
      </c>
      <c r="C23" s="81" t="s">
        <v>84</v>
      </c>
      <c r="D23" s="81" t="s">
        <v>85</v>
      </c>
      <c r="E23" s="81" t="s">
        <v>82</v>
      </c>
      <c r="F23" s="81" t="s">
        <v>81</v>
      </c>
      <c r="G23" s="81"/>
      <c r="H23" s="81"/>
      <c r="I23" s="81"/>
      <c r="J23" s="81"/>
      <c r="K23" s="81"/>
      <c r="L23" s="81"/>
      <c r="M23" s="83">
        <v>0</v>
      </c>
      <c r="N23" s="220">
        <v>670936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220">
        <v>0</v>
      </c>
      <c r="Z23" s="220">
        <v>0</v>
      </c>
      <c r="AA23" s="220">
        <v>0</v>
      </c>
      <c r="AB23" s="220">
        <v>0</v>
      </c>
      <c r="AC23" s="220">
        <v>14652</v>
      </c>
      <c r="AD23" s="220">
        <v>14652</v>
      </c>
      <c r="AE23" s="220">
        <v>14652</v>
      </c>
      <c r="AF23" s="83">
        <v>0</v>
      </c>
      <c r="AG23" s="83">
        <v>0</v>
      </c>
      <c r="AH23" s="83">
        <v>14652</v>
      </c>
      <c r="AI23" s="83">
        <v>0</v>
      </c>
      <c r="AJ23" s="232">
        <v>2.1838148497025051E-2</v>
      </c>
      <c r="AK23" s="83">
        <v>0</v>
      </c>
      <c r="AL23" s="232">
        <v>0</v>
      </c>
      <c r="AM23" s="83">
        <v>0</v>
      </c>
      <c r="AN23" s="78"/>
    </row>
    <row r="24" spans="1:40" ht="31.2" outlineLevel="4" x14ac:dyDescent="0.3">
      <c r="A24" s="80" t="s">
        <v>463</v>
      </c>
      <c r="B24" s="81" t="s">
        <v>79</v>
      </c>
      <c r="C24" s="81" t="s">
        <v>84</v>
      </c>
      <c r="D24" s="81" t="s">
        <v>85</v>
      </c>
      <c r="E24" s="81" t="s">
        <v>82</v>
      </c>
      <c r="F24" s="81" t="s">
        <v>414</v>
      </c>
      <c r="G24" s="81"/>
      <c r="H24" s="81"/>
      <c r="I24" s="81"/>
      <c r="J24" s="81"/>
      <c r="K24" s="81"/>
      <c r="L24" s="81"/>
      <c r="M24" s="83">
        <v>0</v>
      </c>
      <c r="N24" s="220">
        <v>100000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v>0</v>
      </c>
      <c r="AC24" s="220">
        <v>0</v>
      </c>
      <c r="AD24" s="220">
        <v>0</v>
      </c>
      <c r="AE24" s="220">
        <v>0</v>
      </c>
      <c r="AF24" s="83">
        <v>0</v>
      </c>
      <c r="AG24" s="83">
        <v>0</v>
      </c>
      <c r="AH24" s="83">
        <v>0</v>
      </c>
      <c r="AI24" s="83">
        <v>0</v>
      </c>
      <c r="AJ24" s="232">
        <v>0</v>
      </c>
      <c r="AK24" s="83">
        <v>0</v>
      </c>
      <c r="AL24" s="232">
        <v>0</v>
      </c>
      <c r="AM24" s="83">
        <v>0</v>
      </c>
      <c r="AN24" s="78"/>
    </row>
    <row r="25" spans="1:40" outlineLevel="4" x14ac:dyDescent="0.3">
      <c r="A25" s="80" t="s">
        <v>324</v>
      </c>
      <c r="B25" s="81" t="s">
        <v>79</v>
      </c>
      <c r="C25" s="81" t="s">
        <v>84</v>
      </c>
      <c r="D25" s="81" t="s">
        <v>85</v>
      </c>
      <c r="E25" s="81" t="s">
        <v>83</v>
      </c>
      <c r="F25" s="81" t="s">
        <v>91</v>
      </c>
      <c r="G25" s="81"/>
      <c r="H25" s="81"/>
      <c r="I25" s="81"/>
      <c r="J25" s="81"/>
      <c r="K25" s="81"/>
      <c r="L25" s="81"/>
      <c r="M25" s="83">
        <v>0</v>
      </c>
      <c r="N25" s="220">
        <v>23315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20">
        <v>0</v>
      </c>
      <c r="U25" s="220">
        <v>0</v>
      </c>
      <c r="V25" s="220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16990</v>
      </c>
      <c r="AD25" s="220">
        <v>16990</v>
      </c>
      <c r="AE25" s="220">
        <v>16990</v>
      </c>
      <c r="AF25" s="83">
        <v>0</v>
      </c>
      <c r="AG25" s="83">
        <v>0</v>
      </c>
      <c r="AH25" s="83">
        <v>16990</v>
      </c>
      <c r="AI25" s="83">
        <v>0</v>
      </c>
      <c r="AJ25" s="232">
        <v>0.72871541925798844</v>
      </c>
      <c r="AK25" s="83">
        <v>0</v>
      </c>
      <c r="AL25" s="232">
        <v>0</v>
      </c>
      <c r="AM25" s="83">
        <v>0</v>
      </c>
      <c r="AN25" s="78"/>
    </row>
    <row r="26" spans="1:40" outlineLevel="4" x14ac:dyDescent="0.3">
      <c r="A26" s="80" t="s">
        <v>325</v>
      </c>
      <c r="B26" s="81" t="s">
        <v>79</v>
      </c>
      <c r="C26" s="81" t="s">
        <v>84</v>
      </c>
      <c r="D26" s="81" t="s">
        <v>85</v>
      </c>
      <c r="E26" s="81" t="s">
        <v>83</v>
      </c>
      <c r="F26" s="81" t="s">
        <v>92</v>
      </c>
      <c r="G26" s="81"/>
      <c r="H26" s="81"/>
      <c r="I26" s="81"/>
      <c r="J26" s="81"/>
      <c r="K26" s="81"/>
      <c r="L26" s="81"/>
      <c r="M26" s="83">
        <v>0</v>
      </c>
      <c r="N26" s="220">
        <v>1560000</v>
      </c>
      <c r="O26" s="220">
        <v>0</v>
      </c>
      <c r="P26" s="220">
        <v>0</v>
      </c>
      <c r="Q26" s="220">
        <v>0</v>
      </c>
      <c r="R26" s="220">
        <v>0</v>
      </c>
      <c r="S26" s="220">
        <v>0</v>
      </c>
      <c r="T26" s="220">
        <v>0</v>
      </c>
      <c r="U26" s="220"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v>0</v>
      </c>
      <c r="AA26" s="220">
        <v>0</v>
      </c>
      <c r="AB26" s="220">
        <v>0</v>
      </c>
      <c r="AC26" s="220">
        <v>383335.49</v>
      </c>
      <c r="AD26" s="220">
        <v>383335.49</v>
      </c>
      <c r="AE26" s="220">
        <v>383335.49</v>
      </c>
      <c r="AF26" s="83">
        <v>0</v>
      </c>
      <c r="AG26" s="83">
        <v>0</v>
      </c>
      <c r="AH26" s="83">
        <v>383335.49</v>
      </c>
      <c r="AI26" s="83">
        <v>0</v>
      </c>
      <c r="AJ26" s="232">
        <v>0.2457278782051282</v>
      </c>
      <c r="AK26" s="83">
        <v>0</v>
      </c>
      <c r="AL26" s="232">
        <v>0</v>
      </c>
      <c r="AM26" s="83">
        <v>0</v>
      </c>
      <c r="AN26" s="78"/>
    </row>
    <row r="27" spans="1:40" outlineLevel="4" x14ac:dyDescent="0.3">
      <c r="A27" s="80" t="s">
        <v>326</v>
      </c>
      <c r="B27" s="81" t="s">
        <v>79</v>
      </c>
      <c r="C27" s="81" t="s">
        <v>84</v>
      </c>
      <c r="D27" s="81" t="s">
        <v>85</v>
      </c>
      <c r="E27" s="81" t="s">
        <v>83</v>
      </c>
      <c r="F27" s="81" t="s">
        <v>93</v>
      </c>
      <c r="G27" s="81"/>
      <c r="H27" s="81"/>
      <c r="I27" s="81"/>
      <c r="J27" s="81"/>
      <c r="K27" s="81"/>
      <c r="L27" s="81"/>
      <c r="M27" s="83">
        <v>0</v>
      </c>
      <c r="N27" s="220">
        <v>347909.42</v>
      </c>
      <c r="O27" s="220">
        <v>0</v>
      </c>
      <c r="P27" s="220">
        <v>0</v>
      </c>
      <c r="Q27" s="220">
        <v>0</v>
      </c>
      <c r="R27" s="220">
        <v>0</v>
      </c>
      <c r="S27" s="220">
        <v>0</v>
      </c>
      <c r="T27" s="220">
        <v>0</v>
      </c>
      <c r="U27" s="220">
        <v>0</v>
      </c>
      <c r="V27" s="220">
        <v>0</v>
      </c>
      <c r="W27" s="220">
        <v>0</v>
      </c>
      <c r="X27" s="220">
        <v>0</v>
      </c>
      <c r="Y27" s="220">
        <v>0</v>
      </c>
      <c r="Z27" s="220">
        <v>0</v>
      </c>
      <c r="AA27" s="220">
        <v>0</v>
      </c>
      <c r="AB27" s="220">
        <v>0</v>
      </c>
      <c r="AC27" s="220">
        <v>115988.64</v>
      </c>
      <c r="AD27" s="220">
        <v>115988.64</v>
      </c>
      <c r="AE27" s="220">
        <v>115988.64</v>
      </c>
      <c r="AF27" s="83">
        <v>0</v>
      </c>
      <c r="AG27" s="83">
        <v>0</v>
      </c>
      <c r="AH27" s="83">
        <v>115988.64</v>
      </c>
      <c r="AI27" s="83">
        <v>0</v>
      </c>
      <c r="AJ27" s="232">
        <v>0.33338746619737974</v>
      </c>
      <c r="AK27" s="83">
        <v>0</v>
      </c>
      <c r="AL27" s="232">
        <v>0</v>
      </c>
      <c r="AM27" s="83">
        <v>0</v>
      </c>
      <c r="AN27" s="78"/>
    </row>
    <row r="28" spans="1:40" ht="31.2" outlineLevel="4" x14ac:dyDescent="0.3">
      <c r="A28" s="80" t="s">
        <v>327</v>
      </c>
      <c r="B28" s="81" t="s">
        <v>79</v>
      </c>
      <c r="C28" s="81" t="s">
        <v>84</v>
      </c>
      <c r="D28" s="81" t="s">
        <v>85</v>
      </c>
      <c r="E28" s="81" t="s">
        <v>83</v>
      </c>
      <c r="F28" s="81" t="s">
        <v>94</v>
      </c>
      <c r="G28" s="81"/>
      <c r="H28" s="81"/>
      <c r="I28" s="81"/>
      <c r="J28" s="81"/>
      <c r="K28" s="81"/>
      <c r="L28" s="81"/>
      <c r="M28" s="83">
        <v>0</v>
      </c>
      <c r="N28" s="220">
        <v>169750</v>
      </c>
      <c r="O28" s="220">
        <v>0</v>
      </c>
      <c r="P28" s="220">
        <v>0</v>
      </c>
      <c r="Q28" s="220">
        <v>0</v>
      </c>
      <c r="R28" s="220">
        <v>0</v>
      </c>
      <c r="S28" s="220">
        <v>0</v>
      </c>
      <c r="T28" s="220">
        <v>0</v>
      </c>
      <c r="U28" s="220">
        <v>0</v>
      </c>
      <c r="V28" s="220">
        <v>0</v>
      </c>
      <c r="W28" s="220">
        <v>0</v>
      </c>
      <c r="X28" s="220">
        <v>0</v>
      </c>
      <c r="Y28" s="220">
        <v>0</v>
      </c>
      <c r="Z28" s="220">
        <v>0</v>
      </c>
      <c r="AA28" s="220">
        <v>0</v>
      </c>
      <c r="AB28" s="220">
        <v>0</v>
      </c>
      <c r="AC28" s="220">
        <v>0</v>
      </c>
      <c r="AD28" s="220">
        <v>0</v>
      </c>
      <c r="AE28" s="220">
        <v>0</v>
      </c>
      <c r="AF28" s="83">
        <v>0</v>
      </c>
      <c r="AG28" s="83">
        <v>0</v>
      </c>
      <c r="AH28" s="83">
        <v>0</v>
      </c>
      <c r="AI28" s="83">
        <v>0</v>
      </c>
      <c r="AJ28" s="232">
        <v>0</v>
      </c>
      <c r="AK28" s="83">
        <v>0</v>
      </c>
      <c r="AL28" s="232">
        <v>0</v>
      </c>
      <c r="AM28" s="83">
        <v>0</v>
      </c>
      <c r="AN28" s="78"/>
    </row>
    <row r="29" spans="1:40" outlineLevel="4" x14ac:dyDescent="0.3">
      <c r="A29" s="80" t="s">
        <v>321</v>
      </c>
      <c r="B29" s="81" t="s">
        <v>79</v>
      </c>
      <c r="C29" s="81" t="s">
        <v>84</v>
      </c>
      <c r="D29" s="81" t="s">
        <v>85</v>
      </c>
      <c r="E29" s="81" t="s">
        <v>83</v>
      </c>
      <c r="F29" s="81" t="s">
        <v>81</v>
      </c>
      <c r="G29" s="81"/>
      <c r="H29" s="81"/>
      <c r="I29" s="81"/>
      <c r="J29" s="81"/>
      <c r="K29" s="81"/>
      <c r="L29" s="81"/>
      <c r="M29" s="83">
        <v>0</v>
      </c>
      <c r="N29" s="220">
        <v>46654.58</v>
      </c>
      <c r="O29" s="220">
        <v>0</v>
      </c>
      <c r="P29" s="220">
        <v>0</v>
      </c>
      <c r="Q29" s="220">
        <v>0</v>
      </c>
      <c r="R29" s="220">
        <v>0</v>
      </c>
      <c r="S29" s="220">
        <v>0</v>
      </c>
      <c r="T29" s="220">
        <v>0</v>
      </c>
      <c r="U29" s="220">
        <v>0</v>
      </c>
      <c r="V29" s="220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83">
        <v>0</v>
      </c>
      <c r="AG29" s="83">
        <v>0</v>
      </c>
      <c r="AH29" s="83">
        <v>0</v>
      </c>
      <c r="AI29" s="83">
        <v>0</v>
      </c>
      <c r="AJ29" s="232">
        <v>0</v>
      </c>
      <c r="AK29" s="83">
        <v>0</v>
      </c>
      <c r="AL29" s="232">
        <v>0</v>
      </c>
      <c r="AM29" s="83">
        <v>0</v>
      </c>
      <c r="AN29" s="78"/>
    </row>
    <row r="30" spans="1:40" ht="31.2" outlineLevel="4" x14ac:dyDescent="0.3">
      <c r="A30" s="80" t="s">
        <v>466</v>
      </c>
      <c r="B30" s="81" t="s">
        <v>79</v>
      </c>
      <c r="C30" s="81" t="s">
        <v>84</v>
      </c>
      <c r="D30" s="81" t="s">
        <v>85</v>
      </c>
      <c r="E30" s="81" t="s">
        <v>83</v>
      </c>
      <c r="F30" s="81" t="s">
        <v>417</v>
      </c>
      <c r="G30" s="81"/>
      <c r="H30" s="81"/>
      <c r="I30" s="81"/>
      <c r="J30" s="81"/>
      <c r="K30" s="81"/>
      <c r="L30" s="81"/>
      <c r="M30" s="83">
        <v>0</v>
      </c>
      <c r="N30" s="220">
        <v>3000</v>
      </c>
      <c r="O30" s="220">
        <v>0</v>
      </c>
      <c r="P30" s="220">
        <v>0</v>
      </c>
      <c r="Q30" s="220">
        <v>0</v>
      </c>
      <c r="R30" s="220">
        <v>0</v>
      </c>
      <c r="S30" s="220">
        <v>0</v>
      </c>
      <c r="T30" s="220">
        <v>0</v>
      </c>
      <c r="U30" s="220">
        <v>0</v>
      </c>
      <c r="V30" s="220">
        <v>0</v>
      </c>
      <c r="W30" s="220">
        <v>0</v>
      </c>
      <c r="X30" s="220">
        <v>0</v>
      </c>
      <c r="Y30" s="220">
        <v>0</v>
      </c>
      <c r="Z30" s="220">
        <v>0</v>
      </c>
      <c r="AA30" s="220">
        <v>0</v>
      </c>
      <c r="AB30" s="220">
        <v>0</v>
      </c>
      <c r="AC30" s="220">
        <v>0</v>
      </c>
      <c r="AD30" s="220">
        <v>0</v>
      </c>
      <c r="AE30" s="220">
        <v>0</v>
      </c>
      <c r="AF30" s="83">
        <v>0</v>
      </c>
      <c r="AG30" s="83">
        <v>0</v>
      </c>
      <c r="AH30" s="83">
        <v>0</v>
      </c>
      <c r="AI30" s="83">
        <v>0</v>
      </c>
      <c r="AJ30" s="232">
        <v>0</v>
      </c>
      <c r="AK30" s="83">
        <v>0</v>
      </c>
      <c r="AL30" s="232">
        <v>0</v>
      </c>
      <c r="AM30" s="83">
        <v>0</v>
      </c>
      <c r="AN30" s="78"/>
    </row>
    <row r="31" spans="1:40" ht="31.2" outlineLevel="4" x14ac:dyDescent="0.3">
      <c r="A31" s="80" t="s">
        <v>463</v>
      </c>
      <c r="B31" s="81" t="s">
        <v>79</v>
      </c>
      <c r="C31" s="81" t="s">
        <v>84</v>
      </c>
      <c r="D31" s="81" t="s">
        <v>85</v>
      </c>
      <c r="E31" s="81" t="s">
        <v>83</v>
      </c>
      <c r="F31" s="81" t="s">
        <v>414</v>
      </c>
      <c r="G31" s="81"/>
      <c r="H31" s="81"/>
      <c r="I31" s="81"/>
      <c r="J31" s="81"/>
      <c r="K31" s="81"/>
      <c r="L31" s="81"/>
      <c r="M31" s="83">
        <v>0</v>
      </c>
      <c r="N31" s="220">
        <v>110000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4980</v>
      </c>
      <c r="AD31" s="220">
        <v>4980</v>
      </c>
      <c r="AE31" s="220">
        <v>4980</v>
      </c>
      <c r="AF31" s="83">
        <v>0</v>
      </c>
      <c r="AG31" s="83">
        <v>0</v>
      </c>
      <c r="AH31" s="83">
        <v>4980</v>
      </c>
      <c r="AI31" s="83">
        <v>0</v>
      </c>
      <c r="AJ31" s="232">
        <v>4.527272727272727E-2</v>
      </c>
      <c r="AK31" s="83">
        <v>0</v>
      </c>
      <c r="AL31" s="232">
        <v>0</v>
      </c>
      <c r="AM31" s="83">
        <v>0</v>
      </c>
      <c r="AN31" s="78"/>
    </row>
    <row r="32" spans="1:40" outlineLevel="4" x14ac:dyDescent="0.3">
      <c r="A32" s="80" t="s">
        <v>386</v>
      </c>
      <c r="B32" s="81" t="s">
        <v>79</v>
      </c>
      <c r="C32" s="81" t="s">
        <v>84</v>
      </c>
      <c r="D32" s="81" t="s">
        <v>85</v>
      </c>
      <c r="E32" s="81" t="s">
        <v>95</v>
      </c>
      <c r="F32" s="81" t="s">
        <v>381</v>
      </c>
      <c r="G32" s="81"/>
      <c r="H32" s="81"/>
      <c r="I32" s="81"/>
      <c r="J32" s="81"/>
      <c r="K32" s="81"/>
      <c r="L32" s="81"/>
      <c r="M32" s="83">
        <v>0</v>
      </c>
      <c r="N32" s="220">
        <v>2000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0</v>
      </c>
      <c r="U32" s="220">
        <v>0</v>
      </c>
      <c r="V32" s="220">
        <v>0</v>
      </c>
      <c r="W32" s="220">
        <v>0</v>
      </c>
      <c r="X32" s="220">
        <v>0</v>
      </c>
      <c r="Y32" s="220">
        <v>0</v>
      </c>
      <c r="Z32" s="220">
        <v>0</v>
      </c>
      <c r="AA32" s="220">
        <v>0</v>
      </c>
      <c r="AB32" s="220">
        <v>0</v>
      </c>
      <c r="AC32" s="220">
        <v>0</v>
      </c>
      <c r="AD32" s="220">
        <v>0</v>
      </c>
      <c r="AE32" s="220">
        <v>0</v>
      </c>
      <c r="AF32" s="83">
        <v>0</v>
      </c>
      <c r="AG32" s="83">
        <v>0</v>
      </c>
      <c r="AH32" s="83">
        <v>0</v>
      </c>
      <c r="AI32" s="83">
        <v>0</v>
      </c>
      <c r="AJ32" s="232">
        <v>0</v>
      </c>
      <c r="AK32" s="83">
        <v>0</v>
      </c>
      <c r="AL32" s="232">
        <v>0</v>
      </c>
      <c r="AM32" s="83">
        <v>0</v>
      </c>
      <c r="AN32" s="78"/>
    </row>
    <row r="33" spans="1:40" ht="46.8" outlineLevel="3" x14ac:dyDescent="0.3">
      <c r="A33" s="80" t="s">
        <v>328</v>
      </c>
      <c r="B33" s="81" t="s">
        <v>73</v>
      </c>
      <c r="C33" s="81" t="s">
        <v>84</v>
      </c>
      <c r="D33" s="81" t="s">
        <v>96</v>
      </c>
      <c r="E33" s="81" t="s">
        <v>73</v>
      </c>
      <c r="F33" s="81" t="s">
        <v>73</v>
      </c>
      <c r="G33" s="81"/>
      <c r="H33" s="81"/>
      <c r="I33" s="81"/>
      <c r="J33" s="81"/>
      <c r="K33" s="81"/>
      <c r="L33" s="81"/>
      <c r="M33" s="82">
        <v>0</v>
      </c>
      <c r="N33" s="219">
        <v>778035</v>
      </c>
      <c r="O33" s="219">
        <v>0</v>
      </c>
      <c r="P33" s="219">
        <v>0</v>
      </c>
      <c r="Q33" s="219">
        <v>0</v>
      </c>
      <c r="R33" s="219">
        <v>0</v>
      </c>
      <c r="S33" s="219">
        <v>0</v>
      </c>
      <c r="T33" s="219">
        <v>0</v>
      </c>
      <c r="U33" s="219">
        <v>0</v>
      </c>
      <c r="V33" s="219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123763.82</v>
      </c>
      <c r="AD33" s="219">
        <v>123763.82</v>
      </c>
      <c r="AE33" s="219">
        <v>123763.82</v>
      </c>
      <c r="AF33" s="82">
        <v>0</v>
      </c>
      <c r="AG33" s="82">
        <v>0</v>
      </c>
      <c r="AH33" s="82">
        <v>123763.82</v>
      </c>
      <c r="AI33" s="82">
        <v>0</v>
      </c>
      <c r="AJ33" s="231">
        <v>0.15907230394519525</v>
      </c>
      <c r="AK33" s="82">
        <v>0</v>
      </c>
      <c r="AL33" s="231">
        <v>0</v>
      </c>
      <c r="AM33" s="82">
        <v>0</v>
      </c>
      <c r="AN33" s="78"/>
    </row>
    <row r="34" spans="1:40" outlineLevel="4" x14ac:dyDescent="0.3">
      <c r="A34" s="80" t="s">
        <v>322</v>
      </c>
      <c r="B34" s="81" t="s">
        <v>79</v>
      </c>
      <c r="C34" s="81" t="s">
        <v>84</v>
      </c>
      <c r="D34" s="81" t="s">
        <v>96</v>
      </c>
      <c r="E34" s="81" t="s">
        <v>86</v>
      </c>
      <c r="F34" s="81" t="s">
        <v>87</v>
      </c>
      <c r="G34" s="81"/>
      <c r="H34" s="81"/>
      <c r="I34" s="81"/>
      <c r="J34" s="81"/>
      <c r="K34" s="81"/>
      <c r="L34" s="81"/>
      <c r="M34" s="83">
        <v>0</v>
      </c>
      <c r="N34" s="220">
        <v>597569</v>
      </c>
      <c r="O34" s="220">
        <v>0</v>
      </c>
      <c r="P34" s="220">
        <v>0</v>
      </c>
      <c r="Q34" s="220">
        <v>0</v>
      </c>
      <c r="R34" s="220">
        <v>0</v>
      </c>
      <c r="S34" s="220">
        <v>0</v>
      </c>
      <c r="T34" s="220">
        <v>0</v>
      </c>
      <c r="U34" s="220">
        <v>0</v>
      </c>
      <c r="V34" s="220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98999.86</v>
      </c>
      <c r="AD34" s="220">
        <v>98999.86</v>
      </c>
      <c r="AE34" s="220">
        <v>98999.86</v>
      </c>
      <c r="AF34" s="83">
        <v>0</v>
      </c>
      <c r="AG34" s="83">
        <v>0</v>
      </c>
      <c r="AH34" s="83">
        <v>98999.86</v>
      </c>
      <c r="AI34" s="83">
        <v>0</v>
      </c>
      <c r="AJ34" s="232">
        <v>0.16567101037704432</v>
      </c>
      <c r="AK34" s="83">
        <v>0</v>
      </c>
      <c r="AL34" s="232">
        <v>0</v>
      </c>
      <c r="AM34" s="83">
        <v>0</v>
      </c>
      <c r="AN34" s="78"/>
    </row>
    <row r="35" spans="1:40" ht="31.2" outlineLevel="4" x14ac:dyDescent="0.3">
      <c r="A35" s="80" t="s">
        <v>323</v>
      </c>
      <c r="B35" s="81" t="s">
        <v>79</v>
      </c>
      <c r="C35" s="81" t="s">
        <v>84</v>
      </c>
      <c r="D35" s="81" t="s">
        <v>96</v>
      </c>
      <c r="E35" s="81" t="s">
        <v>89</v>
      </c>
      <c r="F35" s="81" t="s">
        <v>90</v>
      </c>
      <c r="G35" s="81"/>
      <c r="H35" s="81"/>
      <c r="I35" s="81"/>
      <c r="J35" s="81"/>
      <c r="K35" s="81"/>
      <c r="L35" s="81"/>
      <c r="M35" s="83">
        <v>0</v>
      </c>
      <c r="N35" s="220">
        <v>180466</v>
      </c>
      <c r="O35" s="220">
        <v>0</v>
      </c>
      <c r="P35" s="220">
        <v>0</v>
      </c>
      <c r="Q35" s="220">
        <v>0</v>
      </c>
      <c r="R35" s="220">
        <v>0</v>
      </c>
      <c r="S35" s="220">
        <v>0</v>
      </c>
      <c r="T35" s="220">
        <v>0</v>
      </c>
      <c r="U35" s="220">
        <v>0</v>
      </c>
      <c r="V35" s="220">
        <v>0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24763.96</v>
      </c>
      <c r="AD35" s="220">
        <v>24763.96</v>
      </c>
      <c r="AE35" s="220">
        <v>24763.96</v>
      </c>
      <c r="AF35" s="83">
        <v>0</v>
      </c>
      <c r="AG35" s="83">
        <v>0</v>
      </c>
      <c r="AH35" s="83">
        <v>24763.96</v>
      </c>
      <c r="AI35" s="83">
        <v>0</v>
      </c>
      <c r="AJ35" s="232">
        <v>0.13722230226192192</v>
      </c>
      <c r="AK35" s="83">
        <v>0</v>
      </c>
      <c r="AL35" s="232">
        <v>0</v>
      </c>
      <c r="AM35" s="83">
        <v>0</v>
      </c>
      <c r="AN35" s="78"/>
    </row>
    <row r="36" spans="1:40" outlineLevel="2" x14ac:dyDescent="0.3">
      <c r="A36" s="80" t="s">
        <v>182</v>
      </c>
      <c r="B36" s="81" t="s">
        <v>73</v>
      </c>
      <c r="C36" s="81" t="s">
        <v>97</v>
      </c>
      <c r="D36" s="81" t="s">
        <v>75</v>
      </c>
      <c r="E36" s="81" t="s">
        <v>73</v>
      </c>
      <c r="F36" s="81" t="s">
        <v>73</v>
      </c>
      <c r="G36" s="81"/>
      <c r="H36" s="81"/>
      <c r="I36" s="81"/>
      <c r="J36" s="81"/>
      <c r="K36" s="81"/>
      <c r="L36" s="81"/>
      <c r="M36" s="82">
        <v>0</v>
      </c>
      <c r="N36" s="219">
        <v>100000</v>
      </c>
      <c r="O36" s="219">
        <v>0</v>
      </c>
      <c r="P36" s="219">
        <v>0</v>
      </c>
      <c r="Q36" s="219">
        <v>0</v>
      </c>
      <c r="R36" s="219">
        <v>0</v>
      </c>
      <c r="S36" s="219">
        <v>0</v>
      </c>
      <c r="T36" s="219">
        <v>0</v>
      </c>
      <c r="U36" s="219">
        <v>0</v>
      </c>
      <c r="V36" s="219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82">
        <v>0</v>
      </c>
      <c r="AG36" s="82">
        <v>0</v>
      </c>
      <c r="AH36" s="82">
        <v>0</v>
      </c>
      <c r="AI36" s="82">
        <v>0</v>
      </c>
      <c r="AJ36" s="231">
        <v>0</v>
      </c>
      <c r="AK36" s="82">
        <v>0</v>
      </c>
      <c r="AL36" s="231">
        <v>0</v>
      </c>
      <c r="AM36" s="82">
        <v>0</v>
      </c>
      <c r="AN36" s="78"/>
    </row>
    <row r="37" spans="1:40" ht="31.2" outlineLevel="3" x14ac:dyDescent="0.3">
      <c r="A37" s="80" t="s">
        <v>467</v>
      </c>
      <c r="B37" s="81" t="s">
        <v>73</v>
      </c>
      <c r="C37" s="81" t="s">
        <v>97</v>
      </c>
      <c r="D37" s="81" t="s">
        <v>418</v>
      </c>
      <c r="E37" s="81" t="s">
        <v>73</v>
      </c>
      <c r="F37" s="81" t="s">
        <v>73</v>
      </c>
      <c r="G37" s="81"/>
      <c r="H37" s="81"/>
      <c r="I37" s="81"/>
      <c r="J37" s="81"/>
      <c r="K37" s="81"/>
      <c r="L37" s="81"/>
      <c r="M37" s="82">
        <v>0</v>
      </c>
      <c r="N37" s="219">
        <v>100000</v>
      </c>
      <c r="O37" s="219">
        <v>0</v>
      </c>
      <c r="P37" s="219">
        <v>0</v>
      </c>
      <c r="Q37" s="219">
        <v>0</v>
      </c>
      <c r="R37" s="219">
        <v>0</v>
      </c>
      <c r="S37" s="219">
        <v>0</v>
      </c>
      <c r="T37" s="219">
        <v>0</v>
      </c>
      <c r="U37" s="219">
        <v>0</v>
      </c>
      <c r="V37" s="219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82">
        <v>0</v>
      </c>
      <c r="AG37" s="82">
        <v>0</v>
      </c>
      <c r="AH37" s="82">
        <v>0</v>
      </c>
      <c r="AI37" s="82">
        <v>0</v>
      </c>
      <c r="AJ37" s="231">
        <v>0</v>
      </c>
      <c r="AK37" s="82">
        <v>0</v>
      </c>
      <c r="AL37" s="231">
        <v>0</v>
      </c>
      <c r="AM37" s="82">
        <v>0</v>
      </c>
      <c r="AN37" s="78"/>
    </row>
    <row r="38" spans="1:40" ht="31.2" outlineLevel="4" x14ac:dyDescent="0.3">
      <c r="A38" s="80" t="s">
        <v>468</v>
      </c>
      <c r="B38" s="81" t="s">
        <v>79</v>
      </c>
      <c r="C38" s="81" t="s">
        <v>97</v>
      </c>
      <c r="D38" s="81" t="s">
        <v>418</v>
      </c>
      <c r="E38" s="81" t="s">
        <v>99</v>
      </c>
      <c r="F38" s="81" t="s">
        <v>373</v>
      </c>
      <c r="G38" s="81"/>
      <c r="H38" s="81"/>
      <c r="I38" s="81"/>
      <c r="J38" s="81"/>
      <c r="K38" s="81"/>
      <c r="L38" s="81"/>
      <c r="M38" s="83">
        <v>0</v>
      </c>
      <c r="N38" s="220">
        <v>100000</v>
      </c>
      <c r="O38" s="220">
        <v>0</v>
      </c>
      <c r="P38" s="220">
        <v>0</v>
      </c>
      <c r="Q38" s="220">
        <v>0</v>
      </c>
      <c r="R38" s="220">
        <v>0</v>
      </c>
      <c r="S38" s="220">
        <v>0</v>
      </c>
      <c r="T38" s="220">
        <v>0</v>
      </c>
      <c r="U38" s="220">
        <v>0</v>
      </c>
      <c r="V38" s="220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83">
        <v>0</v>
      </c>
      <c r="AG38" s="83">
        <v>0</v>
      </c>
      <c r="AH38" s="83">
        <v>0</v>
      </c>
      <c r="AI38" s="83">
        <v>0</v>
      </c>
      <c r="AJ38" s="232">
        <v>0</v>
      </c>
      <c r="AK38" s="83">
        <v>0</v>
      </c>
      <c r="AL38" s="232">
        <v>0</v>
      </c>
      <c r="AM38" s="83">
        <v>0</v>
      </c>
      <c r="AN38" s="78"/>
    </row>
    <row r="39" spans="1:40" outlineLevel="2" x14ac:dyDescent="0.3">
      <c r="A39" s="80" t="s">
        <v>184</v>
      </c>
      <c r="B39" s="81" t="s">
        <v>73</v>
      </c>
      <c r="C39" s="81" t="s">
        <v>100</v>
      </c>
      <c r="D39" s="81" t="s">
        <v>75</v>
      </c>
      <c r="E39" s="81" t="s">
        <v>73</v>
      </c>
      <c r="F39" s="81" t="s">
        <v>73</v>
      </c>
      <c r="G39" s="81"/>
      <c r="H39" s="81"/>
      <c r="I39" s="81"/>
      <c r="J39" s="81"/>
      <c r="K39" s="81"/>
      <c r="L39" s="81"/>
      <c r="M39" s="82">
        <v>0</v>
      </c>
      <c r="N39" s="219">
        <v>2674669.83</v>
      </c>
      <c r="O39" s="219">
        <v>0</v>
      </c>
      <c r="P39" s="219">
        <v>0</v>
      </c>
      <c r="Q39" s="219">
        <v>0</v>
      </c>
      <c r="R39" s="219">
        <v>0</v>
      </c>
      <c r="S39" s="219">
        <v>0</v>
      </c>
      <c r="T39" s="219">
        <v>0</v>
      </c>
      <c r="U39" s="219">
        <v>0</v>
      </c>
      <c r="V39" s="219">
        <v>0</v>
      </c>
      <c r="W39" s="219">
        <v>0</v>
      </c>
      <c r="X39" s="219">
        <v>0</v>
      </c>
      <c r="Y39" s="219">
        <v>0</v>
      </c>
      <c r="Z39" s="219">
        <v>0</v>
      </c>
      <c r="AA39" s="219">
        <v>0</v>
      </c>
      <c r="AB39" s="219">
        <v>0</v>
      </c>
      <c r="AC39" s="219">
        <v>549320.62</v>
      </c>
      <c r="AD39" s="219">
        <v>549320.62</v>
      </c>
      <c r="AE39" s="219">
        <v>549320.62</v>
      </c>
      <c r="AF39" s="82">
        <v>0</v>
      </c>
      <c r="AG39" s="82">
        <v>0</v>
      </c>
      <c r="AH39" s="82">
        <v>549320.62</v>
      </c>
      <c r="AI39" s="82">
        <v>0</v>
      </c>
      <c r="AJ39" s="231">
        <v>0.20537885231239925</v>
      </c>
      <c r="AK39" s="82">
        <v>0</v>
      </c>
      <c r="AL39" s="231">
        <v>0</v>
      </c>
      <c r="AM39" s="82">
        <v>0</v>
      </c>
      <c r="AN39" s="78"/>
    </row>
    <row r="40" spans="1:40" ht="62.4" outlineLevel="3" x14ac:dyDescent="0.3">
      <c r="A40" s="80" t="s">
        <v>329</v>
      </c>
      <c r="B40" s="81" t="s">
        <v>73</v>
      </c>
      <c r="C40" s="81" t="s">
        <v>100</v>
      </c>
      <c r="D40" s="81" t="s">
        <v>101</v>
      </c>
      <c r="E40" s="81" t="s">
        <v>73</v>
      </c>
      <c r="F40" s="81" t="s">
        <v>73</v>
      </c>
      <c r="G40" s="81"/>
      <c r="H40" s="81"/>
      <c r="I40" s="81"/>
      <c r="J40" s="81"/>
      <c r="K40" s="81"/>
      <c r="L40" s="81"/>
      <c r="M40" s="82">
        <v>0</v>
      </c>
      <c r="N40" s="219">
        <v>1024203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236755.65</v>
      </c>
      <c r="AD40" s="219">
        <v>236755.65</v>
      </c>
      <c r="AE40" s="219">
        <v>236755.65</v>
      </c>
      <c r="AF40" s="82">
        <v>0</v>
      </c>
      <c r="AG40" s="82">
        <v>0</v>
      </c>
      <c r="AH40" s="82">
        <v>236755.65</v>
      </c>
      <c r="AI40" s="82">
        <v>0</v>
      </c>
      <c r="AJ40" s="231">
        <v>0.23116086361785701</v>
      </c>
      <c r="AK40" s="82">
        <v>0</v>
      </c>
      <c r="AL40" s="231">
        <v>0</v>
      </c>
      <c r="AM40" s="82">
        <v>0</v>
      </c>
      <c r="AN40" s="78"/>
    </row>
    <row r="41" spans="1:40" outlineLevel="4" x14ac:dyDescent="0.3">
      <c r="A41" s="80" t="s">
        <v>322</v>
      </c>
      <c r="B41" s="81" t="s">
        <v>79</v>
      </c>
      <c r="C41" s="81" t="s">
        <v>100</v>
      </c>
      <c r="D41" s="81" t="s">
        <v>101</v>
      </c>
      <c r="E41" s="81" t="s">
        <v>86</v>
      </c>
      <c r="F41" s="81" t="s">
        <v>87</v>
      </c>
      <c r="G41" s="81"/>
      <c r="H41" s="81"/>
      <c r="I41" s="81"/>
      <c r="J41" s="81"/>
      <c r="K41" s="81"/>
      <c r="L41" s="81"/>
      <c r="M41" s="83">
        <v>0</v>
      </c>
      <c r="N41" s="220">
        <v>725194</v>
      </c>
      <c r="O41" s="220">
        <v>0</v>
      </c>
      <c r="P41" s="220">
        <v>0</v>
      </c>
      <c r="Q41" s="220">
        <v>0</v>
      </c>
      <c r="R41" s="220">
        <v>0</v>
      </c>
      <c r="S41" s="220">
        <v>0</v>
      </c>
      <c r="T41" s="220">
        <v>0</v>
      </c>
      <c r="U41" s="220">
        <v>0</v>
      </c>
      <c r="V41" s="220">
        <v>0</v>
      </c>
      <c r="W41" s="220">
        <v>0</v>
      </c>
      <c r="X41" s="220">
        <v>0</v>
      </c>
      <c r="Y41" s="220">
        <v>0</v>
      </c>
      <c r="Z41" s="220">
        <v>0</v>
      </c>
      <c r="AA41" s="220">
        <v>0</v>
      </c>
      <c r="AB41" s="220">
        <v>0</v>
      </c>
      <c r="AC41" s="220">
        <v>186711</v>
      </c>
      <c r="AD41" s="220">
        <v>186711</v>
      </c>
      <c r="AE41" s="220">
        <v>186711</v>
      </c>
      <c r="AF41" s="83">
        <v>0</v>
      </c>
      <c r="AG41" s="83">
        <v>0</v>
      </c>
      <c r="AH41" s="83">
        <v>186711</v>
      </c>
      <c r="AI41" s="83">
        <v>0</v>
      </c>
      <c r="AJ41" s="232">
        <v>0.25746352010634393</v>
      </c>
      <c r="AK41" s="83">
        <v>0</v>
      </c>
      <c r="AL41" s="232">
        <v>0</v>
      </c>
      <c r="AM41" s="83">
        <v>0</v>
      </c>
      <c r="AN41" s="78"/>
    </row>
    <row r="42" spans="1:40" ht="31.2" outlineLevel="4" x14ac:dyDescent="0.3">
      <c r="A42" s="80" t="s">
        <v>323</v>
      </c>
      <c r="B42" s="81" t="s">
        <v>79</v>
      </c>
      <c r="C42" s="81" t="s">
        <v>100</v>
      </c>
      <c r="D42" s="81" t="s">
        <v>101</v>
      </c>
      <c r="E42" s="81" t="s">
        <v>89</v>
      </c>
      <c r="F42" s="81" t="s">
        <v>90</v>
      </c>
      <c r="G42" s="81"/>
      <c r="H42" s="81"/>
      <c r="I42" s="81"/>
      <c r="J42" s="81"/>
      <c r="K42" s="81"/>
      <c r="L42" s="81"/>
      <c r="M42" s="83">
        <v>0</v>
      </c>
      <c r="N42" s="220">
        <v>219009</v>
      </c>
      <c r="O42" s="220">
        <v>0</v>
      </c>
      <c r="P42" s="220">
        <v>0</v>
      </c>
      <c r="Q42" s="220">
        <v>0</v>
      </c>
      <c r="R42" s="220">
        <v>0</v>
      </c>
      <c r="S42" s="220">
        <v>0</v>
      </c>
      <c r="T42" s="220">
        <v>0</v>
      </c>
      <c r="U42" s="220">
        <v>0</v>
      </c>
      <c r="V42" s="220">
        <v>0</v>
      </c>
      <c r="W42" s="220">
        <v>0</v>
      </c>
      <c r="X42" s="220">
        <v>0</v>
      </c>
      <c r="Y42" s="220">
        <v>0</v>
      </c>
      <c r="Z42" s="220">
        <v>0</v>
      </c>
      <c r="AA42" s="220">
        <v>0</v>
      </c>
      <c r="AB42" s="220">
        <v>0</v>
      </c>
      <c r="AC42" s="220">
        <v>50044.65</v>
      </c>
      <c r="AD42" s="220">
        <v>50044.65</v>
      </c>
      <c r="AE42" s="220">
        <v>50044.65</v>
      </c>
      <c r="AF42" s="83">
        <v>0</v>
      </c>
      <c r="AG42" s="83">
        <v>0</v>
      </c>
      <c r="AH42" s="83">
        <v>50044.65</v>
      </c>
      <c r="AI42" s="83">
        <v>0</v>
      </c>
      <c r="AJ42" s="232">
        <v>0.22850499294549539</v>
      </c>
      <c r="AK42" s="83">
        <v>0</v>
      </c>
      <c r="AL42" s="232">
        <v>0</v>
      </c>
      <c r="AM42" s="83">
        <v>0</v>
      </c>
      <c r="AN42" s="78"/>
    </row>
    <row r="43" spans="1:40" outlineLevel="4" x14ac:dyDescent="0.3">
      <c r="A43" s="80" t="s">
        <v>321</v>
      </c>
      <c r="B43" s="81" t="s">
        <v>79</v>
      </c>
      <c r="C43" s="81" t="s">
        <v>100</v>
      </c>
      <c r="D43" s="81" t="s">
        <v>101</v>
      </c>
      <c r="E43" s="81" t="s">
        <v>83</v>
      </c>
      <c r="F43" s="81" t="s">
        <v>81</v>
      </c>
      <c r="G43" s="81"/>
      <c r="H43" s="81"/>
      <c r="I43" s="81"/>
      <c r="J43" s="81"/>
      <c r="K43" s="81"/>
      <c r="L43" s="81"/>
      <c r="M43" s="83">
        <v>0</v>
      </c>
      <c r="N43" s="220">
        <v>80000</v>
      </c>
      <c r="O43" s="220">
        <v>0</v>
      </c>
      <c r="P43" s="220">
        <v>0</v>
      </c>
      <c r="Q43" s="220">
        <v>0</v>
      </c>
      <c r="R43" s="220">
        <v>0</v>
      </c>
      <c r="S43" s="220">
        <v>0</v>
      </c>
      <c r="T43" s="220">
        <v>0</v>
      </c>
      <c r="U43" s="220">
        <v>0</v>
      </c>
      <c r="V43" s="220">
        <v>0</v>
      </c>
      <c r="W43" s="220">
        <v>0</v>
      </c>
      <c r="X43" s="220">
        <v>0</v>
      </c>
      <c r="Y43" s="220">
        <v>0</v>
      </c>
      <c r="Z43" s="220">
        <v>0</v>
      </c>
      <c r="AA43" s="220">
        <v>0</v>
      </c>
      <c r="AB43" s="220">
        <v>0</v>
      </c>
      <c r="AC43" s="220">
        <v>0</v>
      </c>
      <c r="AD43" s="220">
        <v>0</v>
      </c>
      <c r="AE43" s="220">
        <v>0</v>
      </c>
      <c r="AF43" s="83">
        <v>0</v>
      </c>
      <c r="AG43" s="83">
        <v>0</v>
      </c>
      <c r="AH43" s="83">
        <v>0</v>
      </c>
      <c r="AI43" s="83">
        <v>0</v>
      </c>
      <c r="AJ43" s="232">
        <v>0</v>
      </c>
      <c r="AK43" s="83">
        <v>0</v>
      </c>
      <c r="AL43" s="232">
        <v>0</v>
      </c>
      <c r="AM43" s="83">
        <v>0</v>
      </c>
      <c r="AN43" s="78"/>
    </row>
    <row r="44" spans="1:40" ht="46.8" outlineLevel="3" x14ac:dyDescent="0.3">
      <c r="A44" s="80" t="s">
        <v>382</v>
      </c>
      <c r="B44" s="81" t="s">
        <v>73</v>
      </c>
      <c r="C44" s="81" t="s">
        <v>100</v>
      </c>
      <c r="D44" s="81" t="s">
        <v>374</v>
      </c>
      <c r="E44" s="81" t="s">
        <v>73</v>
      </c>
      <c r="F44" s="81" t="s">
        <v>73</v>
      </c>
      <c r="G44" s="81"/>
      <c r="H44" s="81"/>
      <c r="I44" s="81"/>
      <c r="J44" s="81"/>
      <c r="K44" s="81"/>
      <c r="L44" s="81"/>
      <c r="M44" s="82">
        <v>0</v>
      </c>
      <c r="N44" s="219">
        <v>374980</v>
      </c>
      <c r="O44" s="219">
        <v>0</v>
      </c>
      <c r="P44" s="219">
        <v>0</v>
      </c>
      <c r="Q44" s="219">
        <v>0</v>
      </c>
      <c r="R44" s="219">
        <v>0</v>
      </c>
      <c r="S44" s="219">
        <v>0</v>
      </c>
      <c r="T44" s="219">
        <v>0</v>
      </c>
      <c r="U44" s="219">
        <v>0</v>
      </c>
      <c r="V44" s="219">
        <v>0</v>
      </c>
      <c r="W44" s="219">
        <v>0</v>
      </c>
      <c r="X44" s="219">
        <v>0</v>
      </c>
      <c r="Y44" s="219">
        <v>0</v>
      </c>
      <c r="Z44" s="219">
        <v>0</v>
      </c>
      <c r="AA44" s="219">
        <v>0</v>
      </c>
      <c r="AB44" s="219">
        <v>0</v>
      </c>
      <c r="AC44" s="219">
        <v>62496</v>
      </c>
      <c r="AD44" s="219">
        <v>62496</v>
      </c>
      <c r="AE44" s="219">
        <v>62496</v>
      </c>
      <c r="AF44" s="82">
        <v>0</v>
      </c>
      <c r="AG44" s="82">
        <v>0</v>
      </c>
      <c r="AH44" s="82">
        <v>62496</v>
      </c>
      <c r="AI44" s="82">
        <v>0</v>
      </c>
      <c r="AJ44" s="231">
        <v>0.16666488879406902</v>
      </c>
      <c r="AK44" s="82">
        <v>0</v>
      </c>
      <c r="AL44" s="231">
        <v>0</v>
      </c>
      <c r="AM44" s="82">
        <v>0</v>
      </c>
      <c r="AN44" s="78"/>
    </row>
    <row r="45" spans="1:40" outlineLevel="4" x14ac:dyDescent="0.3">
      <c r="A45" s="80" t="s">
        <v>322</v>
      </c>
      <c r="B45" s="81" t="s">
        <v>79</v>
      </c>
      <c r="C45" s="81" t="s">
        <v>100</v>
      </c>
      <c r="D45" s="81" t="s">
        <v>374</v>
      </c>
      <c r="E45" s="81" t="s">
        <v>86</v>
      </c>
      <c r="F45" s="81" t="s">
        <v>87</v>
      </c>
      <c r="G45" s="81" t="s">
        <v>102</v>
      </c>
      <c r="H45" s="81"/>
      <c r="I45" s="81"/>
      <c r="J45" s="81"/>
      <c r="K45" s="81"/>
      <c r="L45" s="81"/>
      <c r="M45" s="83">
        <v>0</v>
      </c>
      <c r="N45" s="220">
        <v>288000</v>
      </c>
      <c r="O45" s="220">
        <v>0</v>
      </c>
      <c r="P45" s="220">
        <v>0</v>
      </c>
      <c r="Q45" s="220">
        <v>0</v>
      </c>
      <c r="R45" s="220">
        <v>0</v>
      </c>
      <c r="S45" s="220">
        <v>0</v>
      </c>
      <c r="T45" s="220">
        <v>0</v>
      </c>
      <c r="U45" s="220">
        <v>0</v>
      </c>
      <c r="V45" s="220">
        <v>0</v>
      </c>
      <c r="W45" s="220">
        <v>0</v>
      </c>
      <c r="X45" s="220">
        <v>0</v>
      </c>
      <c r="Y45" s="220">
        <v>0</v>
      </c>
      <c r="Z45" s="220">
        <v>0</v>
      </c>
      <c r="AA45" s="220">
        <v>0</v>
      </c>
      <c r="AB45" s="220">
        <v>0</v>
      </c>
      <c r="AC45" s="220">
        <v>48000</v>
      </c>
      <c r="AD45" s="220">
        <v>48000</v>
      </c>
      <c r="AE45" s="220">
        <v>48000</v>
      </c>
      <c r="AF45" s="83">
        <v>0</v>
      </c>
      <c r="AG45" s="83">
        <v>0</v>
      </c>
      <c r="AH45" s="83">
        <v>48000</v>
      </c>
      <c r="AI45" s="83">
        <v>0</v>
      </c>
      <c r="AJ45" s="232">
        <v>0.16666666666666666</v>
      </c>
      <c r="AK45" s="83">
        <v>0</v>
      </c>
      <c r="AL45" s="232">
        <v>0</v>
      </c>
      <c r="AM45" s="83">
        <v>0</v>
      </c>
      <c r="AN45" s="78"/>
    </row>
    <row r="46" spans="1:40" ht="31.2" outlineLevel="4" x14ac:dyDescent="0.3">
      <c r="A46" s="80" t="s">
        <v>323</v>
      </c>
      <c r="B46" s="81" t="s">
        <v>79</v>
      </c>
      <c r="C46" s="81" t="s">
        <v>100</v>
      </c>
      <c r="D46" s="81" t="s">
        <v>374</v>
      </c>
      <c r="E46" s="81" t="s">
        <v>89</v>
      </c>
      <c r="F46" s="81" t="s">
        <v>90</v>
      </c>
      <c r="G46" s="81" t="s">
        <v>102</v>
      </c>
      <c r="H46" s="81"/>
      <c r="I46" s="81"/>
      <c r="J46" s="81"/>
      <c r="K46" s="81"/>
      <c r="L46" s="81"/>
      <c r="M46" s="83">
        <v>0</v>
      </c>
      <c r="N46" s="220">
        <v>86980</v>
      </c>
      <c r="O46" s="220">
        <v>0</v>
      </c>
      <c r="P46" s="220">
        <v>0</v>
      </c>
      <c r="Q46" s="220">
        <v>0</v>
      </c>
      <c r="R46" s="220">
        <v>0</v>
      </c>
      <c r="S46" s="220">
        <v>0</v>
      </c>
      <c r="T46" s="220">
        <v>0</v>
      </c>
      <c r="U46" s="220">
        <v>0</v>
      </c>
      <c r="V46" s="220">
        <v>0</v>
      </c>
      <c r="W46" s="220">
        <v>0</v>
      </c>
      <c r="X46" s="220">
        <v>0</v>
      </c>
      <c r="Y46" s="220">
        <v>0</v>
      </c>
      <c r="Z46" s="220">
        <v>0</v>
      </c>
      <c r="AA46" s="220">
        <v>0</v>
      </c>
      <c r="AB46" s="220">
        <v>0</v>
      </c>
      <c r="AC46" s="220">
        <v>14496</v>
      </c>
      <c r="AD46" s="220">
        <v>14496</v>
      </c>
      <c r="AE46" s="220">
        <v>14496</v>
      </c>
      <c r="AF46" s="83">
        <v>0</v>
      </c>
      <c r="AG46" s="83">
        <v>0</v>
      </c>
      <c r="AH46" s="83">
        <v>14496</v>
      </c>
      <c r="AI46" s="83">
        <v>0</v>
      </c>
      <c r="AJ46" s="232">
        <v>0.16665900206944126</v>
      </c>
      <c r="AK46" s="83">
        <v>0</v>
      </c>
      <c r="AL46" s="232">
        <v>0</v>
      </c>
      <c r="AM46" s="83">
        <v>0</v>
      </c>
      <c r="AN46" s="78"/>
    </row>
    <row r="47" spans="1:40" ht="31.2" outlineLevel="3" x14ac:dyDescent="0.3">
      <c r="A47" s="80" t="s">
        <v>330</v>
      </c>
      <c r="B47" s="81" t="s">
        <v>73</v>
      </c>
      <c r="C47" s="81" t="s">
        <v>100</v>
      </c>
      <c r="D47" s="81" t="s">
        <v>103</v>
      </c>
      <c r="E47" s="81" t="s">
        <v>73</v>
      </c>
      <c r="F47" s="81" t="s">
        <v>73</v>
      </c>
      <c r="G47" s="81"/>
      <c r="H47" s="81"/>
      <c r="I47" s="81"/>
      <c r="J47" s="81"/>
      <c r="K47" s="81"/>
      <c r="L47" s="81"/>
      <c r="M47" s="82">
        <v>0</v>
      </c>
      <c r="N47" s="219">
        <v>1275486.83</v>
      </c>
      <c r="O47" s="219">
        <v>0</v>
      </c>
      <c r="P47" s="219">
        <v>0</v>
      </c>
      <c r="Q47" s="219">
        <v>0</v>
      </c>
      <c r="R47" s="219">
        <v>0</v>
      </c>
      <c r="S47" s="219">
        <v>0</v>
      </c>
      <c r="T47" s="219">
        <v>0</v>
      </c>
      <c r="U47" s="219">
        <v>0</v>
      </c>
      <c r="V47" s="219">
        <v>0</v>
      </c>
      <c r="W47" s="219">
        <v>0</v>
      </c>
      <c r="X47" s="219">
        <v>0</v>
      </c>
      <c r="Y47" s="219">
        <v>0</v>
      </c>
      <c r="Z47" s="219">
        <v>0</v>
      </c>
      <c r="AA47" s="219">
        <v>0</v>
      </c>
      <c r="AB47" s="219">
        <v>0</v>
      </c>
      <c r="AC47" s="219">
        <v>250068.97</v>
      </c>
      <c r="AD47" s="219">
        <v>250068.97</v>
      </c>
      <c r="AE47" s="219">
        <v>250068.97</v>
      </c>
      <c r="AF47" s="82">
        <v>0</v>
      </c>
      <c r="AG47" s="82">
        <v>0</v>
      </c>
      <c r="AH47" s="82">
        <v>250068.97</v>
      </c>
      <c r="AI47" s="82">
        <v>0</v>
      </c>
      <c r="AJ47" s="231">
        <v>0.19605766529161262</v>
      </c>
      <c r="AK47" s="82">
        <v>0</v>
      </c>
      <c r="AL47" s="231">
        <v>0</v>
      </c>
      <c r="AM47" s="82">
        <v>0</v>
      </c>
      <c r="AN47" s="78"/>
    </row>
    <row r="48" spans="1:40" outlineLevel="4" x14ac:dyDescent="0.3">
      <c r="A48" s="80" t="s">
        <v>321</v>
      </c>
      <c r="B48" s="81" t="s">
        <v>79</v>
      </c>
      <c r="C48" s="81" t="s">
        <v>100</v>
      </c>
      <c r="D48" s="81" t="s">
        <v>103</v>
      </c>
      <c r="E48" s="81" t="s">
        <v>82</v>
      </c>
      <c r="F48" s="81" t="s">
        <v>81</v>
      </c>
      <c r="G48" s="81"/>
      <c r="H48" s="81"/>
      <c r="I48" s="81"/>
      <c r="J48" s="81"/>
      <c r="K48" s="81"/>
      <c r="L48" s="81"/>
      <c r="M48" s="83">
        <v>0</v>
      </c>
      <c r="N48" s="220">
        <v>129700</v>
      </c>
      <c r="O48" s="220">
        <v>0</v>
      </c>
      <c r="P48" s="220">
        <v>0</v>
      </c>
      <c r="Q48" s="220">
        <v>0</v>
      </c>
      <c r="R48" s="220">
        <v>0</v>
      </c>
      <c r="S48" s="220">
        <v>0</v>
      </c>
      <c r="T48" s="220">
        <v>0</v>
      </c>
      <c r="U48" s="220">
        <v>0</v>
      </c>
      <c r="V48" s="220">
        <v>0</v>
      </c>
      <c r="W48" s="220">
        <v>0</v>
      </c>
      <c r="X48" s="220">
        <v>0</v>
      </c>
      <c r="Y48" s="220">
        <v>0</v>
      </c>
      <c r="Z48" s="220">
        <v>0</v>
      </c>
      <c r="AA48" s="220">
        <v>0</v>
      </c>
      <c r="AB48" s="220">
        <v>0</v>
      </c>
      <c r="AC48" s="220">
        <v>12500</v>
      </c>
      <c r="AD48" s="220">
        <v>12500</v>
      </c>
      <c r="AE48" s="220">
        <v>12500</v>
      </c>
      <c r="AF48" s="83">
        <v>0</v>
      </c>
      <c r="AG48" s="83">
        <v>0</v>
      </c>
      <c r="AH48" s="83">
        <v>12500</v>
      </c>
      <c r="AI48" s="83">
        <v>0</v>
      </c>
      <c r="AJ48" s="232">
        <v>9.6376252891287581E-2</v>
      </c>
      <c r="AK48" s="83">
        <v>0</v>
      </c>
      <c r="AL48" s="232">
        <v>0</v>
      </c>
      <c r="AM48" s="83">
        <v>0</v>
      </c>
      <c r="AN48" s="78"/>
    </row>
    <row r="49" spans="1:40" outlineLevel="4" x14ac:dyDescent="0.3">
      <c r="A49" s="80" t="s">
        <v>326</v>
      </c>
      <c r="B49" s="81" t="s">
        <v>79</v>
      </c>
      <c r="C49" s="81" t="s">
        <v>100</v>
      </c>
      <c r="D49" s="81" t="s">
        <v>103</v>
      </c>
      <c r="E49" s="81" t="s">
        <v>83</v>
      </c>
      <c r="F49" s="81" t="s">
        <v>93</v>
      </c>
      <c r="G49" s="81"/>
      <c r="H49" s="81"/>
      <c r="I49" s="81"/>
      <c r="J49" s="81"/>
      <c r="K49" s="81"/>
      <c r="L49" s="81"/>
      <c r="M49" s="83">
        <v>0</v>
      </c>
      <c r="N49" s="220">
        <v>32597.52</v>
      </c>
      <c r="O49" s="220">
        <v>0</v>
      </c>
      <c r="P49" s="220">
        <v>0</v>
      </c>
      <c r="Q49" s="220">
        <v>0</v>
      </c>
      <c r="R49" s="220">
        <v>0</v>
      </c>
      <c r="S49" s="220">
        <v>0</v>
      </c>
      <c r="T49" s="220">
        <v>0</v>
      </c>
      <c r="U49" s="220">
        <v>0</v>
      </c>
      <c r="V49" s="220">
        <v>0</v>
      </c>
      <c r="W49" s="220">
        <v>0</v>
      </c>
      <c r="X49" s="220">
        <v>0</v>
      </c>
      <c r="Y49" s="220">
        <v>0</v>
      </c>
      <c r="Z49" s="220">
        <v>0</v>
      </c>
      <c r="AA49" s="220">
        <v>0</v>
      </c>
      <c r="AB49" s="220">
        <v>0</v>
      </c>
      <c r="AC49" s="220">
        <v>4584.04</v>
      </c>
      <c r="AD49" s="220">
        <v>4584.04</v>
      </c>
      <c r="AE49" s="220">
        <v>4584.04</v>
      </c>
      <c r="AF49" s="83">
        <v>0</v>
      </c>
      <c r="AG49" s="83">
        <v>0</v>
      </c>
      <c r="AH49" s="83">
        <v>4584.04</v>
      </c>
      <c r="AI49" s="83">
        <v>0</v>
      </c>
      <c r="AJ49" s="232">
        <v>0.14062542181122981</v>
      </c>
      <c r="AK49" s="83">
        <v>0</v>
      </c>
      <c r="AL49" s="232">
        <v>0</v>
      </c>
      <c r="AM49" s="83">
        <v>0</v>
      </c>
      <c r="AN49" s="78"/>
    </row>
    <row r="50" spans="1:40" outlineLevel="4" x14ac:dyDescent="0.3">
      <c r="A50" s="80" t="s">
        <v>321</v>
      </c>
      <c r="B50" s="81" t="s">
        <v>79</v>
      </c>
      <c r="C50" s="81" t="s">
        <v>100</v>
      </c>
      <c r="D50" s="81" t="s">
        <v>103</v>
      </c>
      <c r="E50" s="81" t="s">
        <v>83</v>
      </c>
      <c r="F50" s="81" t="s">
        <v>81</v>
      </c>
      <c r="G50" s="81"/>
      <c r="H50" s="81"/>
      <c r="I50" s="81"/>
      <c r="J50" s="81"/>
      <c r="K50" s="81"/>
      <c r="L50" s="81"/>
      <c r="M50" s="83">
        <v>0</v>
      </c>
      <c r="N50" s="220">
        <v>829343.31</v>
      </c>
      <c r="O50" s="220">
        <v>0</v>
      </c>
      <c r="P50" s="220">
        <v>0</v>
      </c>
      <c r="Q50" s="220">
        <v>0</v>
      </c>
      <c r="R50" s="220">
        <v>0</v>
      </c>
      <c r="S50" s="220">
        <v>0</v>
      </c>
      <c r="T50" s="220">
        <v>0</v>
      </c>
      <c r="U50" s="220">
        <v>0</v>
      </c>
      <c r="V50" s="220">
        <v>0</v>
      </c>
      <c r="W50" s="220">
        <v>0</v>
      </c>
      <c r="X50" s="220">
        <v>0</v>
      </c>
      <c r="Y50" s="220">
        <v>0</v>
      </c>
      <c r="Z50" s="220">
        <v>0</v>
      </c>
      <c r="AA50" s="220">
        <v>0</v>
      </c>
      <c r="AB50" s="220">
        <v>0</v>
      </c>
      <c r="AC50" s="220">
        <v>232984.93</v>
      </c>
      <c r="AD50" s="220">
        <v>232984.93</v>
      </c>
      <c r="AE50" s="220">
        <v>232984.93</v>
      </c>
      <c r="AF50" s="83">
        <v>0</v>
      </c>
      <c r="AG50" s="83">
        <v>0</v>
      </c>
      <c r="AH50" s="83">
        <v>232984.93</v>
      </c>
      <c r="AI50" s="83">
        <v>0</v>
      </c>
      <c r="AJ50" s="232">
        <v>0.28092700235322332</v>
      </c>
      <c r="AK50" s="83">
        <v>0</v>
      </c>
      <c r="AL50" s="232">
        <v>0</v>
      </c>
      <c r="AM50" s="83">
        <v>0</v>
      </c>
      <c r="AN50" s="78"/>
    </row>
    <row r="51" spans="1:40" ht="31.2" outlineLevel="4" x14ac:dyDescent="0.3">
      <c r="A51" s="80" t="s">
        <v>463</v>
      </c>
      <c r="B51" s="81" t="s">
        <v>79</v>
      </c>
      <c r="C51" s="81" t="s">
        <v>100</v>
      </c>
      <c r="D51" s="81" t="s">
        <v>103</v>
      </c>
      <c r="E51" s="81" t="s">
        <v>83</v>
      </c>
      <c r="F51" s="81" t="s">
        <v>414</v>
      </c>
      <c r="G51" s="81"/>
      <c r="H51" s="81"/>
      <c r="I51" s="81"/>
      <c r="J51" s="81"/>
      <c r="K51" s="81"/>
      <c r="L51" s="81"/>
      <c r="M51" s="83">
        <v>0</v>
      </c>
      <c r="N51" s="220">
        <v>7200</v>
      </c>
      <c r="O51" s="220">
        <v>0</v>
      </c>
      <c r="P51" s="220">
        <v>0</v>
      </c>
      <c r="Q51" s="220">
        <v>0</v>
      </c>
      <c r="R51" s="220">
        <v>0</v>
      </c>
      <c r="S51" s="220">
        <v>0</v>
      </c>
      <c r="T51" s="220">
        <v>0</v>
      </c>
      <c r="U51" s="220">
        <v>0</v>
      </c>
      <c r="V51" s="220">
        <v>0</v>
      </c>
      <c r="W51" s="220">
        <v>0</v>
      </c>
      <c r="X51" s="220">
        <v>0</v>
      </c>
      <c r="Y51" s="220">
        <v>0</v>
      </c>
      <c r="Z51" s="220">
        <v>0</v>
      </c>
      <c r="AA51" s="220">
        <v>0</v>
      </c>
      <c r="AB51" s="220">
        <v>0</v>
      </c>
      <c r="AC51" s="220">
        <v>0</v>
      </c>
      <c r="AD51" s="220">
        <v>0</v>
      </c>
      <c r="AE51" s="220">
        <v>0</v>
      </c>
      <c r="AF51" s="83">
        <v>0</v>
      </c>
      <c r="AG51" s="83">
        <v>0</v>
      </c>
      <c r="AH51" s="83">
        <v>0</v>
      </c>
      <c r="AI51" s="83">
        <v>0</v>
      </c>
      <c r="AJ51" s="232">
        <v>0</v>
      </c>
      <c r="AK51" s="83">
        <v>0</v>
      </c>
      <c r="AL51" s="232">
        <v>0</v>
      </c>
      <c r="AM51" s="83">
        <v>0</v>
      </c>
      <c r="AN51" s="78"/>
    </row>
    <row r="52" spans="1:40" ht="46.8" outlineLevel="4" x14ac:dyDescent="0.3">
      <c r="A52" s="80" t="s">
        <v>464</v>
      </c>
      <c r="B52" s="81" t="s">
        <v>79</v>
      </c>
      <c r="C52" s="81" t="s">
        <v>100</v>
      </c>
      <c r="D52" s="81" t="s">
        <v>103</v>
      </c>
      <c r="E52" s="81" t="s">
        <v>83</v>
      </c>
      <c r="F52" s="81" t="s">
        <v>415</v>
      </c>
      <c r="G52" s="81"/>
      <c r="H52" s="81"/>
      <c r="I52" s="81"/>
      <c r="J52" s="81"/>
      <c r="K52" s="81"/>
      <c r="L52" s="81"/>
      <c r="M52" s="83">
        <v>0</v>
      </c>
      <c r="N52" s="220">
        <v>71300</v>
      </c>
      <c r="O52" s="220">
        <v>0</v>
      </c>
      <c r="P52" s="220">
        <v>0</v>
      </c>
      <c r="Q52" s="220">
        <v>0</v>
      </c>
      <c r="R52" s="220">
        <v>0</v>
      </c>
      <c r="S52" s="220">
        <v>0</v>
      </c>
      <c r="T52" s="220">
        <v>0</v>
      </c>
      <c r="U52" s="220">
        <v>0</v>
      </c>
      <c r="V52" s="220">
        <v>0</v>
      </c>
      <c r="W52" s="220">
        <v>0</v>
      </c>
      <c r="X52" s="220">
        <v>0</v>
      </c>
      <c r="Y52" s="220">
        <v>0</v>
      </c>
      <c r="Z52" s="220">
        <v>0</v>
      </c>
      <c r="AA52" s="220">
        <v>0</v>
      </c>
      <c r="AB52" s="220">
        <v>0</v>
      </c>
      <c r="AC52" s="220">
        <v>0</v>
      </c>
      <c r="AD52" s="220">
        <v>0</v>
      </c>
      <c r="AE52" s="220">
        <v>0</v>
      </c>
      <c r="AF52" s="83">
        <v>0</v>
      </c>
      <c r="AG52" s="83">
        <v>0</v>
      </c>
      <c r="AH52" s="83">
        <v>0</v>
      </c>
      <c r="AI52" s="83">
        <v>0</v>
      </c>
      <c r="AJ52" s="232">
        <v>0</v>
      </c>
      <c r="AK52" s="83">
        <v>0</v>
      </c>
      <c r="AL52" s="232">
        <v>0</v>
      </c>
      <c r="AM52" s="83">
        <v>0</v>
      </c>
      <c r="AN52" s="78"/>
    </row>
    <row r="53" spans="1:40" ht="31.2" outlineLevel="4" x14ac:dyDescent="0.3">
      <c r="A53" s="80" t="s">
        <v>468</v>
      </c>
      <c r="B53" s="81" t="s">
        <v>79</v>
      </c>
      <c r="C53" s="81" t="s">
        <v>100</v>
      </c>
      <c r="D53" s="81" t="s">
        <v>103</v>
      </c>
      <c r="E53" s="81" t="s">
        <v>104</v>
      </c>
      <c r="F53" s="81" t="s">
        <v>373</v>
      </c>
      <c r="G53" s="81"/>
      <c r="H53" s="81"/>
      <c r="I53" s="81"/>
      <c r="J53" s="81"/>
      <c r="K53" s="81"/>
      <c r="L53" s="81"/>
      <c r="M53" s="83">
        <v>0</v>
      </c>
      <c r="N53" s="220">
        <v>65000</v>
      </c>
      <c r="O53" s="220">
        <v>0</v>
      </c>
      <c r="P53" s="220">
        <v>0</v>
      </c>
      <c r="Q53" s="220">
        <v>0</v>
      </c>
      <c r="R53" s="220">
        <v>0</v>
      </c>
      <c r="S53" s="220">
        <v>0</v>
      </c>
      <c r="T53" s="220">
        <v>0</v>
      </c>
      <c r="U53" s="220">
        <v>0</v>
      </c>
      <c r="V53" s="220">
        <v>0</v>
      </c>
      <c r="W53" s="220">
        <v>0</v>
      </c>
      <c r="X53" s="220">
        <v>0</v>
      </c>
      <c r="Y53" s="220">
        <v>0</v>
      </c>
      <c r="Z53" s="220">
        <v>0</v>
      </c>
      <c r="AA53" s="220">
        <v>0</v>
      </c>
      <c r="AB53" s="220">
        <v>0</v>
      </c>
      <c r="AC53" s="220">
        <v>0</v>
      </c>
      <c r="AD53" s="220">
        <v>0</v>
      </c>
      <c r="AE53" s="220">
        <v>0</v>
      </c>
      <c r="AF53" s="83">
        <v>0</v>
      </c>
      <c r="AG53" s="83">
        <v>0</v>
      </c>
      <c r="AH53" s="83">
        <v>0</v>
      </c>
      <c r="AI53" s="83">
        <v>0</v>
      </c>
      <c r="AJ53" s="232">
        <v>0</v>
      </c>
      <c r="AK53" s="83">
        <v>0</v>
      </c>
      <c r="AL53" s="232">
        <v>0</v>
      </c>
      <c r="AM53" s="83">
        <v>0</v>
      </c>
      <c r="AN53" s="78"/>
    </row>
    <row r="54" spans="1:40" ht="31.2" outlineLevel="4" x14ac:dyDescent="0.3">
      <c r="A54" s="80" t="s">
        <v>469</v>
      </c>
      <c r="B54" s="81" t="s">
        <v>79</v>
      </c>
      <c r="C54" s="81" t="s">
        <v>100</v>
      </c>
      <c r="D54" s="81" t="s">
        <v>103</v>
      </c>
      <c r="E54" s="81" t="s">
        <v>375</v>
      </c>
      <c r="F54" s="81" t="s">
        <v>419</v>
      </c>
      <c r="G54" s="81"/>
      <c r="H54" s="81"/>
      <c r="I54" s="81"/>
      <c r="J54" s="81"/>
      <c r="K54" s="81"/>
      <c r="L54" s="81"/>
      <c r="M54" s="83">
        <v>0</v>
      </c>
      <c r="N54" s="220">
        <v>100000</v>
      </c>
      <c r="O54" s="220">
        <v>0</v>
      </c>
      <c r="P54" s="220">
        <v>0</v>
      </c>
      <c r="Q54" s="220">
        <v>0</v>
      </c>
      <c r="R54" s="220">
        <v>0</v>
      </c>
      <c r="S54" s="220">
        <v>0</v>
      </c>
      <c r="T54" s="220">
        <v>0</v>
      </c>
      <c r="U54" s="220">
        <v>0</v>
      </c>
      <c r="V54" s="220">
        <v>0</v>
      </c>
      <c r="W54" s="220">
        <v>0</v>
      </c>
      <c r="X54" s="220">
        <v>0</v>
      </c>
      <c r="Y54" s="220">
        <v>0</v>
      </c>
      <c r="Z54" s="220">
        <v>0</v>
      </c>
      <c r="AA54" s="220">
        <v>0</v>
      </c>
      <c r="AB54" s="220">
        <v>0</v>
      </c>
      <c r="AC54" s="220">
        <v>0</v>
      </c>
      <c r="AD54" s="220">
        <v>0</v>
      </c>
      <c r="AE54" s="220">
        <v>0</v>
      </c>
      <c r="AF54" s="83">
        <v>0</v>
      </c>
      <c r="AG54" s="83">
        <v>0</v>
      </c>
      <c r="AH54" s="83">
        <v>0</v>
      </c>
      <c r="AI54" s="83">
        <v>0</v>
      </c>
      <c r="AJ54" s="232">
        <v>0</v>
      </c>
      <c r="AK54" s="83">
        <v>0</v>
      </c>
      <c r="AL54" s="232">
        <v>0</v>
      </c>
      <c r="AM54" s="83">
        <v>0</v>
      </c>
      <c r="AN54" s="78"/>
    </row>
    <row r="55" spans="1:40" ht="31.2" outlineLevel="4" x14ac:dyDescent="0.3">
      <c r="A55" s="80" t="s">
        <v>469</v>
      </c>
      <c r="B55" s="81" t="s">
        <v>79</v>
      </c>
      <c r="C55" s="81" t="s">
        <v>100</v>
      </c>
      <c r="D55" s="81" t="s">
        <v>103</v>
      </c>
      <c r="E55" s="81" t="s">
        <v>95</v>
      </c>
      <c r="F55" s="81" t="s">
        <v>419</v>
      </c>
      <c r="G55" s="81"/>
      <c r="H55" s="81"/>
      <c r="I55" s="81"/>
      <c r="J55" s="81"/>
      <c r="K55" s="81"/>
      <c r="L55" s="81"/>
      <c r="M55" s="83">
        <v>0</v>
      </c>
      <c r="N55" s="220">
        <v>40346</v>
      </c>
      <c r="O55" s="220">
        <v>0</v>
      </c>
      <c r="P55" s="220">
        <v>0</v>
      </c>
      <c r="Q55" s="220">
        <v>0</v>
      </c>
      <c r="R55" s="220">
        <v>0</v>
      </c>
      <c r="S55" s="220">
        <v>0</v>
      </c>
      <c r="T55" s="220">
        <v>0</v>
      </c>
      <c r="U55" s="220">
        <v>0</v>
      </c>
      <c r="V55" s="220">
        <v>0</v>
      </c>
      <c r="W55" s="220">
        <v>0</v>
      </c>
      <c r="X55" s="220">
        <v>0</v>
      </c>
      <c r="Y55" s="220">
        <v>0</v>
      </c>
      <c r="Z55" s="220">
        <v>0</v>
      </c>
      <c r="AA55" s="220">
        <v>0</v>
      </c>
      <c r="AB55" s="220">
        <v>0</v>
      </c>
      <c r="AC55" s="220">
        <v>0</v>
      </c>
      <c r="AD55" s="220">
        <v>0</v>
      </c>
      <c r="AE55" s="220">
        <v>0</v>
      </c>
      <c r="AF55" s="83">
        <v>0</v>
      </c>
      <c r="AG55" s="83">
        <v>0</v>
      </c>
      <c r="AH55" s="83">
        <v>0</v>
      </c>
      <c r="AI55" s="83">
        <v>0</v>
      </c>
      <c r="AJ55" s="232">
        <v>0</v>
      </c>
      <c r="AK55" s="83">
        <v>0</v>
      </c>
      <c r="AL55" s="232">
        <v>0</v>
      </c>
      <c r="AM55" s="83">
        <v>0</v>
      </c>
      <c r="AN55" s="78"/>
    </row>
    <row r="56" spans="1:40" outlineLevel="1" x14ac:dyDescent="0.3">
      <c r="A56" s="80" t="s">
        <v>331</v>
      </c>
      <c r="B56" s="81" t="s">
        <v>73</v>
      </c>
      <c r="C56" s="81" t="s">
        <v>105</v>
      </c>
      <c r="D56" s="81" t="s">
        <v>75</v>
      </c>
      <c r="E56" s="81" t="s">
        <v>73</v>
      </c>
      <c r="F56" s="81" t="s">
        <v>73</v>
      </c>
      <c r="G56" s="81"/>
      <c r="H56" s="81"/>
      <c r="I56" s="81"/>
      <c r="J56" s="81"/>
      <c r="K56" s="81"/>
      <c r="L56" s="81"/>
      <c r="M56" s="82">
        <v>0</v>
      </c>
      <c r="N56" s="219">
        <v>686374</v>
      </c>
      <c r="O56" s="219">
        <v>0</v>
      </c>
      <c r="P56" s="219">
        <v>0</v>
      </c>
      <c r="Q56" s="219">
        <v>0</v>
      </c>
      <c r="R56" s="219">
        <v>0</v>
      </c>
      <c r="S56" s="219">
        <v>0</v>
      </c>
      <c r="T56" s="219">
        <v>0</v>
      </c>
      <c r="U56" s="219">
        <v>0</v>
      </c>
      <c r="V56" s="219">
        <v>0</v>
      </c>
      <c r="W56" s="219">
        <v>0</v>
      </c>
      <c r="X56" s="219">
        <v>0</v>
      </c>
      <c r="Y56" s="219">
        <v>0</v>
      </c>
      <c r="Z56" s="219">
        <v>0</v>
      </c>
      <c r="AA56" s="219">
        <v>0</v>
      </c>
      <c r="AB56" s="219">
        <v>0</v>
      </c>
      <c r="AC56" s="219">
        <v>109893.62</v>
      </c>
      <c r="AD56" s="219">
        <v>109893.62</v>
      </c>
      <c r="AE56" s="219">
        <v>109893.62</v>
      </c>
      <c r="AF56" s="82">
        <v>0</v>
      </c>
      <c r="AG56" s="82">
        <v>0</v>
      </c>
      <c r="AH56" s="82">
        <v>109893.62</v>
      </c>
      <c r="AI56" s="82">
        <v>0</v>
      </c>
      <c r="AJ56" s="231">
        <v>0.1601074924166708</v>
      </c>
      <c r="AK56" s="82">
        <v>0</v>
      </c>
      <c r="AL56" s="231">
        <v>0</v>
      </c>
      <c r="AM56" s="82">
        <v>0</v>
      </c>
      <c r="AN56" s="78"/>
    </row>
    <row r="57" spans="1:40" ht="31.2" outlineLevel="2" x14ac:dyDescent="0.3">
      <c r="A57" s="80" t="s">
        <v>187</v>
      </c>
      <c r="B57" s="81" t="s">
        <v>73</v>
      </c>
      <c r="C57" s="81" t="s">
        <v>106</v>
      </c>
      <c r="D57" s="81" t="s">
        <v>75</v>
      </c>
      <c r="E57" s="81" t="s">
        <v>73</v>
      </c>
      <c r="F57" s="81" t="s">
        <v>73</v>
      </c>
      <c r="G57" s="81"/>
      <c r="H57" s="81"/>
      <c r="I57" s="81"/>
      <c r="J57" s="81"/>
      <c r="K57" s="81"/>
      <c r="L57" s="81"/>
      <c r="M57" s="82">
        <v>0</v>
      </c>
      <c r="N57" s="219">
        <v>686374</v>
      </c>
      <c r="O57" s="219">
        <v>0</v>
      </c>
      <c r="P57" s="219">
        <v>0</v>
      </c>
      <c r="Q57" s="219">
        <v>0</v>
      </c>
      <c r="R57" s="219">
        <v>0</v>
      </c>
      <c r="S57" s="219">
        <v>0</v>
      </c>
      <c r="T57" s="219">
        <v>0</v>
      </c>
      <c r="U57" s="219">
        <v>0</v>
      </c>
      <c r="V57" s="219">
        <v>0</v>
      </c>
      <c r="W57" s="219">
        <v>0</v>
      </c>
      <c r="X57" s="219">
        <v>0</v>
      </c>
      <c r="Y57" s="219">
        <v>0</v>
      </c>
      <c r="Z57" s="219">
        <v>0</v>
      </c>
      <c r="AA57" s="219">
        <v>0</v>
      </c>
      <c r="AB57" s="219">
        <v>0</v>
      </c>
      <c r="AC57" s="219">
        <v>109893.62</v>
      </c>
      <c r="AD57" s="219">
        <v>109893.62</v>
      </c>
      <c r="AE57" s="219">
        <v>109893.62</v>
      </c>
      <c r="AF57" s="82">
        <v>0</v>
      </c>
      <c r="AG57" s="82">
        <v>0</v>
      </c>
      <c r="AH57" s="82">
        <v>109893.62</v>
      </c>
      <c r="AI57" s="82">
        <v>0</v>
      </c>
      <c r="AJ57" s="231">
        <v>0.1601074924166708</v>
      </c>
      <c r="AK57" s="82">
        <v>0</v>
      </c>
      <c r="AL57" s="231">
        <v>0</v>
      </c>
      <c r="AM57" s="82">
        <v>0</v>
      </c>
      <c r="AN57" s="78"/>
    </row>
    <row r="58" spans="1:40" ht="46.8" outlineLevel="3" x14ac:dyDescent="0.3">
      <c r="A58" s="80" t="s">
        <v>332</v>
      </c>
      <c r="B58" s="81" t="s">
        <v>73</v>
      </c>
      <c r="C58" s="81" t="s">
        <v>106</v>
      </c>
      <c r="D58" s="81" t="s">
        <v>107</v>
      </c>
      <c r="E58" s="81" t="s">
        <v>73</v>
      </c>
      <c r="F58" s="81" t="s">
        <v>73</v>
      </c>
      <c r="G58" s="81"/>
      <c r="H58" s="81"/>
      <c r="I58" s="81"/>
      <c r="J58" s="81"/>
      <c r="K58" s="81"/>
      <c r="L58" s="81"/>
      <c r="M58" s="82">
        <v>0</v>
      </c>
      <c r="N58" s="219">
        <v>686374</v>
      </c>
      <c r="O58" s="219">
        <v>0</v>
      </c>
      <c r="P58" s="219">
        <v>0</v>
      </c>
      <c r="Q58" s="219">
        <v>0</v>
      </c>
      <c r="R58" s="219">
        <v>0</v>
      </c>
      <c r="S58" s="219">
        <v>0</v>
      </c>
      <c r="T58" s="219">
        <v>0</v>
      </c>
      <c r="U58" s="219">
        <v>0</v>
      </c>
      <c r="V58" s="219">
        <v>0</v>
      </c>
      <c r="W58" s="219">
        <v>0</v>
      </c>
      <c r="X58" s="219">
        <v>0</v>
      </c>
      <c r="Y58" s="219">
        <v>0</v>
      </c>
      <c r="Z58" s="219">
        <v>0</v>
      </c>
      <c r="AA58" s="219">
        <v>0</v>
      </c>
      <c r="AB58" s="219">
        <v>0</v>
      </c>
      <c r="AC58" s="219">
        <v>109893.62</v>
      </c>
      <c r="AD58" s="219">
        <v>109893.62</v>
      </c>
      <c r="AE58" s="219">
        <v>109893.62</v>
      </c>
      <c r="AF58" s="82">
        <v>0</v>
      </c>
      <c r="AG58" s="82">
        <v>0</v>
      </c>
      <c r="AH58" s="82">
        <v>109893.62</v>
      </c>
      <c r="AI58" s="82">
        <v>0</v>
      </c>
      <c r="AJ58" s="231">
        <v>0.1601074924166708</v>
      </c>
      <c r="AK58" s="82">
        <v>0</v>
      </c>
      <c r="AL58" s="231">
        <v>0</v>
      </c>
      <c r="AM58" s="82">
        <v>0</v>
      </c>
      <c r="AN58" s="78"/>
    </row>
    <row r="59" spans="1:40" outlineLevel="4" x14ac:dyDescent="0.3">
      <c r="A59" s="80" t="s">
        <v>322</v>
      </c>
      <c r="B59" s="81" t="s">
        <v>79</v>
      </c>
      <c r="C59" s="81" t="s">
        <v>106</v>
      </c>
      <c r="D59" s="81" t="s">
        <v>107</v>
      </c>
      <c r="E59" s="81" t="s">
        <v>86</v>
      </c>
      <c r="F59" s="81" t="s">
        <v>87</v>
      </c>
      <c r="G59" s="81" t="s">
        <v>420</v>
      </c>
      <c r="H59" s="81"/>
      <c r="I59" s="81"/>
      <c r="J59" s="81"/>
      <c r="K59" s="81"/>
      <c r="L59" s="81"/>
      <c r="M59" s="83">
        <v>0</v>
      </c>
      <c r="N59" s="220">
        <v>485701.86</v>
      </c>
      <c r="O59" s="220">
        <v>0</v>
      </c>
      <c r="P59" s="220">
        <v>0</v>
      </c>
      <c r="Q59" s="220">
        <v>0</v>
      </c>
      <c r="R59" s="220">
        <v>0</v>
      </c>
      <c r="S59" s="220">
        <v>0</v>
      </c>
      <c r="T59" s="220">
        <v>0</v>
      </c>
      <c r="U59" s="220">
        <v>0</v>
      </c>
      <c r="V59" s="220">
        <v>0</v>
      </c>
      <c r="W59" s="220">
        <v>0</v>
      </c>
      <c r="X59" s="220">
        <v>0</v>
      </c>
      <c r="Y59" s="220">
        <v>0</v>
      </c>
      <c r="Z59" s="220">
        <v>0</v>
      </c>
      <c r="AA59" s="220">
        <v>0</v>
      </c>
      <c r="AB59" s="220">
        <v>0</v>
      </c>
      <c r="AC59" s="220">
        <v>84567.03</v>
      </c>
      <c r="AD59" s="220">
        <v>84567.03</v>
      </c>
      <c r="AE59" s="220">
        <v>84567.03</v>
      </c>
      <c r="AF59" s="83">
        <v>0</v>
      </c>
      <c r="AG59" s="83">
        <v>0</v>
      </c>
      <c r="AH59" s="83">
        <v>84567.03</v>
      </c>
      <c r="AI59" s="83">
        <v>0</v>
      </c>
      <c r="AJ59" s="232">
        <v>0.17411304539784961</v>
      </c>
      <c r="AK59" s="83">
        <v>0</v>
      </c>
      <c r="AL59" s="232">
        <v>0</v>
      </c>
      <c r="AM59" s="83">
        <v>0</v>
      </c>
      <c r="AN59" s="78"/>
    </row>
    <row r="60" spans="1:40" ht="31.2" outlineLevel="4" x14ac:dyDescent="0.3">
      <c r="A60" s="80" t="s">
        <v>465</v>
      </c>
      <c r="B60" s="81" t="s">
        <v>79</v>
      </c>
      <c r="C60" s="81" t="s">
        <v>106</v>
      </c>
      <c r="D60" s="81" t="s">
        <v>107</v>
      </c>
      <c r="E60" s="81" t="s">
        <v>86</v>
      </c>
      <c r="F60" s="81" t="s">
        <v>416</v>
      </c>
      <c r="G60" s="81" t="s">
        <v>420</v>
      </c>
      <c r="H60" s="81"/>
      <c r="I60" s="81"/>
      <c r="J60" s="81"/>
      <c r="K60" s="81"/>
      <c r="L60" s="81"/>
      <c r="M60" s="83">
        <v>0</v>
      </c>
      <c r="N60" s="220">
        <v>1912.14</v>
      </c>
      <c r="O60" s="220">
        <v>0</v>
      </c>
      <c r="P60" s="220">
        <v>0</v>
      </c>
      <c r="Q60" s="220">
        <v>0</v>
      </c>
      <c r="R60" s="220">
        <v>0</v>
      </c>
      <c r="S60" s="220">
        <v>0</v>
      </c>
      <c r="T60" s="220">
        <v>0</v>
      </c>
      <c r="U60" s="220">
        <v>0</v>
      </c>
      <c r="V60" s="220">
        <v>0</v>
      </c>
      <c r="W60" s="220">
        <v>0</v>
      </c>
      <c r="X60" s="220">
        <v>0</v>
      </c>
      <c r="Y60" s="220">
        <v>0</v>
      </c>
      <c r="Z60" s="220">
        <v>0</v>
      </c>
      <c r="AA60" s="220">
        <v>0</v>
      </c>
      <c r="AB60" s="220">
        <v>0</v>
      </c>
      <c r="AC60" s="220">
        <v>1912.14</v>
      </c>
      <c r="AD60" s="220">
        <v>1912.14</v>
      </c>
      <c r="AE60" s="220">
        <v>1912.14</v>
      </c>
      <c r="AF60" s="83">
        <v>0</v>
      </c>
      <c r="AG60" s="83">
        <v>0</v>
      </c>
      <c r="AH60" s="83">
        <v>1912.14</v>
      </c>
      <c r="AI60" s="83">
        <v>0</v>
      </c>
      <c r="AJ60" s="232">
        <v>1</v>
      </c>
      <c r="AK60" s="83">
        <v>0</v>
      </c>
      <c r="AL60" s="232">
        <v>0</v>
      </c>
      <c r="AM60" s="83">
        <v>0</v>
      </c>
      <c r="AN60" s="78"/>
    </row>
    <row r="61" spans="1:40" ht="31.2" outlineLevel="4" x14ac:dyDescent="0.3">
      <c r="A61" s="80" t="s">
        <v>323</v>
      </c>
      <c r="B61" s="81" t="s">
        <v>79</v>
      </c>
      <c r="C61" s="81" t="s">
        <v>106</v>
      </c>
      <c r="D61" s="81" t="s">
        <v>107</v>
      </c>
      <c r="E61" s="81" t="s">
        <v>89</v>
      </c>
      <c r="F61" s="81" t="s">
        <v>90</v>
      </c>
      <c r="G61" s="81" t="s">
        <v>420</v>
      </c>
      <c r="H61" s="81"/>
      <c r="I61" s="81"/>
      <c r="J61" s="81"/>
      <c r="K61" s="81"/>
      <c r="L61" s="81"/>
      <c r="M61" s="83">
        <v>0</v>
      </c>
      <c r="N61" s="220">
        <v>147259</v>
      </c>
      <c r="O61" s="220">
        <v>0</v>
      </c>
      <c r="P61" s="220">
        <v>0</v>
      </c>
      <c r="Q61" s="220">
        <v>0</v>
      </c>
      <c r="R61" s="220">
        <v>0</v>
      </c>
      <c r="S61" s="220">
        <v>0</v>
      </c>
      <c r="T61" s="220">
        <v>0</v>
      </c>
      <c r="U61" s="220">
        <v>0</v>
      </c>
      <c r="V61" s="220">
        <v>0</v>
      </c>
      <c r="W61" s="220">
        <v>0</v>
      </c>
      <c r="X61" s="220">
        <v>0</v>
      </c>
      <c r="Y61" s="220">
        <v>0</v>
      </c>
      <c r="Z61" s="220">
        <v>0</v>
      </c>
      <c r="AA61" s="220">
        <v>0</v>
      </c>
      <c r="AB61" s="220">
        <v>0</v>
      </c>
      <c r="AC61" s="220">
        <v>22126.65</v>
      </c>
      <c r="AD61" s="220">
        <v>22126.65</v>
      </c>
      <c r="AE61" s="220">
        <v>22126.65</v>
      </c>
      <c r="AF61" s="83">
        <v>0</v>
      </c>
      <c r="AG61" s="83">
        <v>0</v>
      </c>
      <c r="AH61" s="83">
        <v>22126.65</v>
      </c>
      <c r="AI61" s="83">
        <v>0</v>
      </c>
      <c r="AJ61" s="232">
        <v>0.15025669059276514</v>
      </c>
      <c r="AK61" s="83">
        <v>0</v>
      </c>
      <c r="AL61" s="232">
        <v>0</v>
      </c>
      <c r="AM61" s="83">
        <v>0</v>
      </c>
      <c r="AN61" s="78"/>
    </row>
    <row r="62" spans="1:40" outlineLevel="4" x14ac:dyDescent="0.3">
      <c r="A62" s="80" t="s">
        <v>324</v>
      </c>
      <c r="B62" s="81" t="s">
        <v>79</v>
      </c>
      <c r="C62" s="81" t="s">
        <v>106</v>
      </c>
      <c r="D62" s="81" t="s">
        <v>107</v>
      </c>
      <c r="E62" s="81" t="s">
        <v>82</v>
      </c>
      <c r="F62" s="81" t="s">
        <v>91</v>
      </c>
      <c r="G62" s="81" t="s">
        <v>420</v>
      </c>
      <c r="H62" s="81"/>
      <c r="I62" s="81"/>
      <c r="J62" s="81"/>
      <c r="K62" s="81"/>
      <c r="L62" s="81"/>
      <c r="M62" s="83">
        <v>0</v>
      </c>
      <c r="N62" s="220">
        <v>10000</v>
      </c>
      <c r="O62" s="220">
        <v>0</v>
      </c>
      <c r="P62" s="220">
        <v>0</v>
      </c>
      <c r="Q62" s="220">
        <v>0</v>
      </c>
      <c r="R62" s="220">
        <v>0</v>
      </c>
      <c r="S62" s="220">
        <v>0</v>
      </c>
      <c r="T62" s="220">
        <v>0</v>
      </c>
      <c r="U62" s="220">
        <v>0</v>
      </c>
      <c r="V62" s="220">
        <v>0</v>
      </c>
      <c r="W62" s="220">
        <v>0</v>
      </c>
      <c r="X62" s="220">
        <v>0</v>
      </c>
      <c r="Y62" s="220">
        <v>0</v>
      </c>
      <c r="Z62" s="220">
        <v>0</v>
      </c>
      <c r="AA62" s="220">
        <v>0</v>
      </c>
      <c r="AB62" s="220">
        <v>0</v>
      </c>
      <c r="AC62" s="220">
        <v>1287.8</v>
      </c>
      <c r="AD62" s="220">
        <v>1287.8</v>
      </c>
      <c r="AE62" s="220">
        <v>1287.8</v>
      </c>
      <c r="AF62" s="83">
        <v>0</v>
      </c>
      <c r="AG62" s="83">
        <v>0</v>
      </c>
      <c r="AH62" s="83">
        <v>1287.8</v>
      </c>
      <c r="AI62" s="83">
        <v>0</v>
      </c>
      <c r="AJ62" s="232">
        <v>0.12878000000000001</v>
      </c>
      <c r="AK62" s="83">
        <v>0</v>
      </c>
      <c r="AL62" s="232">
        <v>0</v>
      </c>
      <c r="AM62" s="83">
        <v>0</v>
      </c>
      <c r="AN62" s="78"/>
    </row>
    <row r="63" spans="1:40" outlineLevel="4" x14ac:dyDescent="0.3">
      <c r="A63" s="80" t="s">
        <v>325</v>
      </c>
      <c r="B63" s="81" t="s">
        <v>79</v>
      </c>
      <c r="C63" s="81" t="s">
        <v>106</v>
      </c>
      <c r="D63" s="81" t="s">
        <v>107</v>
      </c>
      <c r="E63" s="81" t="s">
        <v>83</v>
      </c>
      <c r="F63" s="81" t="s">
        <v>92</v>
      </c>
      <c r="G63" s="81" t="s">
        <v>420</v>
      </c>
      <c r="H63" s="81"/>
      <c r="I63" s="81"/>
      <c r="J63" s="81"/>
      <c r="K63" s="81"/>
      <c r="L63" s="81"/>
      <c r="M63" s="83">
        <v>0</v>
      </c>
      <c r="N63" s="220">
        <v>15000</v>
      </c>
      <c r="O63" s="220">
        <v>0</v>
      </c>
      <c r="P63" s="220">
        <v>0</v>
      </c>
      <c r="Q63" s="220">
        <v>0</v>
      </c>
      <c r="R63" s="220">
        <v>0</v>
      </c>
      <c r="S63" s="220">
        <v>0</v>
      </c>
      <c r="T63" s="220">
        <v>0</v>
      </c>
      <c r="U63" s="220">
        <v>0</v>
      </c>
      <c r="V63" s="220">
        <v>0</v>
      </c>
      <c r="W63" s="220">
        <v>0</v>
      </c>
      <c r="X63" s="220">
        <v>0</v>
      </c>
      <c r="Y63" s="220">
        <v>0</v>
      </c>
      <c r="Z63" s="220">
        <v>0</v>
      </c>
      <c r="AA63" s="220">
        <v>0</v>
      </c>
      <c r="AB63" s="220">
        <v>0</v>
      </c>
      <c r="AC63" s="220">
        <v>0</v>
      </c>
      <c r="AD63" s="220">
        <v>0</v>
      </c>
      <c r="AE63" s="220">
        <v>0</v>
      </c>
      <c r="AF63" s="83">
        <v>0</v>
      </c>
      <c r="AG63" s="83">
        <v>0</v>
      </c>
      <c r="AH63" s="83">
        <v>0</v>
      </c>
      <c r="AI63" s="83">
        <v>0</v>
      </c>
      <c r="AJ63" s="232">
        <v>0</v>
      </c>
      <c r="AK63" s="83">
        <v>0</v>
      </c>
      <c r="AL63" s="232">
        <v>0</v>
      </c>
      <c r="AM63" s="83">
        <v>0</v>
      </c>
      <c r="AN63" s="78"/>
    </row>
    <row r="64" spans="1:40" outlineLevel="4" x14ac:dyDescent="0.3">
      <c r="A64" s="80" t="s">
        <v>326</v>
      </c>
      <c r="B64" s="81" t="s">
        <v>79</v>
      </c>
      <c r="C64" s="81" t="s">
        <v>106</v>
      </c>
      <c r="D64" s="81" t="s">
        <v>107</v>
      </c>
      <c r="E64" s="81" t="s">
        <v>83</v>
      </c>
      <c r="F64" s="81" t="s">
        <v>93</v>
      </c>
      <c r="G64" s="81" t="s">
        <v>420</v>
      </c>
      <c r="H64" s="81"/>
      <c r="I64" s="81"/>
      <c r="J64" s="81"/>
      <c r="K64" s="81"/>
      <c r="L64" s="81"/>
      <c r="M64" s="83">
        <v>0</v>
      </c>
      <c r="N64" s="220">
        <v>25001</v>
      </c>
      <c r="O64" s="220">
        <v>0</v>
      </c>
      <c r="P64" s="220">
        <v>0</v>
      </c>
      <c r="Q64" s="220">
        <v>0</v>
      </c>
      <c r="R64" s="220">
        <v>0</v>
      </c>
      <c r="S64" s="220">
        <v>0</v>
      </c>
      <c r="T64" s="220">
        <v>0</v>
      </c>
      <c r="U64" s="220">
        <v>0</v>
      </c>
      <c r="V64" s="220">
        <v>0</v>
      </c>
      <c r="W64" s="220">
        <v>0</v>
      </c>
      <c r="X64" s="220">
        <v>0</v>
      </c>
      <c r="Y64" s="220">
        <v>0</v>
      </c>
      <c r="Z64" s="220">
        <v>0</v>
      </c>
      <c r="AA64" s="220">
        <v>0</v>
      </c>
      <c r="AB64" s="220">
        <v>0</v>
      </c>
      <c r="AC64" s="220">
        <v>0</v>
      </c>
      <c r="AD64" s="220">
        <v>0</v>
      </c>
      <c r="AE64" s="220">
        <v>0</v>
      </c>
      <c r="AF64" s="83">
        <v>0</v>
      </c>
      <c r="AG64" s="83">
        <v>0</v>
      </c>
      <c r="AH64" s="83">
        <v>0</v>
      </c>
      <c r="AI64" s="83">
        <v>0</v>
      </c>
      <c r="AJ64" s="232">
        <v>0</v>
      </c>
      <c r="AK64" s="83">
        <v>0</v>
      </c>
      <c r="AL64" s="232">
        <v>0</v>
      </c>
      <c r="AM64" s="83">
        <v>0</v>
      </c>
      <c r="AN64" s="78"/>
    </row>
    <row r="65" spans="1:40" ht="31.2" outlineLevel="4" x14ac:dyDescent="0.3">
      <c r="A65" s="80" t="s">
        <v>463</v>
      </c>
      <c r="B65" s="81" t="s">
        <v>79</v>
      </c>
      <c r="C65" s="81" t="s">
        <v>106</v>
      </c>
      <c r="D65" s="81" t="s">
        <v>107</v>
      </c>
      <c r="E65" s="81" t="s">
        <v>83</v>
      </c>
      <c r="F65" s="81" t="s">
        <v>414</v>
      </c>
      <c r="G65" s="81" t="s">
        <v>420</v>
      </c>
      <c r="H65" s="81"/>
      <c r="I65" s="81"/>
      <c r="J65" s="81"/>
      <c r="K65" s="81"/>
      <c r="L65" s="81"/>
      <c r="M65" s="83">
        <v>0</v>
      </c>
      <c r="N65" s="220">
        <v>1500</v>
      </c>
      <c r="O65" s="220">
        <v>0</v>
      </c>
      <c r="P65" s="220">
        <v>0</v>
      </c>
      <c r="Q65" s="220">
        <v>0</v>
      </c>
      <c r="R65" s="220">
        <v>0</v>
      </c>
      <c r="S65" s="220">
        <v>0</v>
      </c>
      <c r="T65" s="220">
        <v>0</v>
      </c>
      <c r="U65" s="220">
        <v>0</v>
      </c>
      <c r="V65" s="220">
        <v>0</v>
      </c>
      <c r="W65" s="220">
        <v>0</v>
      </c>
      <c r="X65" s="220">
        <v>0</v>
      </c>
      <c r="Y65" s="220">
        <v>0</v>
      </c>
      <c r="Z65" s="220">
        <v>0</v>
      </c>
      <c r="AA65" s="220">
        <v>0</v>
      </c>
      <c r="AB65" s="220">
        <v>0</v>
      </c>
      <c r="AC65" s="220">
        <v>0</v>
      </c>
      <c r="AD65" s="220">
        <v>0</v>
      </c>
      <c r="AE65" s="220">
        <v>0</v>
      </c>
      <c r="AF65" s="83">
        <v>0</v>
      </c>
      <c r="AG65" s="83">
        <v>0</v>
      </c>
      <c r="AH65" s="83">
        <v>0</v>
      </c>
      <c r="AI65" s="83">
        <v>0</v>
      </c>
      <c r="AJ65" s="232">
        <v>0</v>
      </c>
      <c r="AK65" s="83">
        <v>0</v>
      </c>
      <c r="AL65" s="232">
        <v>0</v>
      </c>
      <c r="AM65" s="83">
        <v>0</v>
      </c>
      <c r="AN65" s="78"/>
    </row>
    <row r="66" spans="1:40" ht="46.8" outlineLevel="1" x14ac:dyDescent="0.3">
      <c r="A66" s="80" t="s">
        <v>333</v>
      </c>
      <c r="B66" s="81" t="s">
        <v>73</v>
      </c>
      <c r="C66" s="81" t="s">
        <v>108</v>
      </c>
      <c r="D66" s="81" t="s">
        <v>75</v>
      </c>
      <c r="E66" s="81" t="s">
        <v>73</v>
      </c>
      <c r="F66" s="81" t="s">
        <v>73</v>
      </c>
      <c r="G66" s="81"/>
      <c r="H66" s="81"/>
      <c r="I66" s="81"/>
      <c r="J66" s="81"/>
      <c r="K66" s="81"/>
      <c r="L66" s="81"/>
      <c r="M66" s="82">
        <v>0</v>
      </c>
      <c r="N66" s="219">
        <v>732600</v>
      </c>
      <c r="O66" s="219">
        <v>0</v>
      </c>
      <c r="P66" s="219">
        <v>0</v>
      </c>
      <c r="Q66" s="219">
        <v>0</v>
      </c>
      <c r="R66" s="219">
        <v>0</v>
      </c>
      <c r="S66" s="219">
        <v>0</v>
      </c>
      <c r="T66" s="219">
        <v>0</v>
      </c>
      <c r="U66" s="219">
        <v>0</v>
      </c>
      <c r="V66" s="219">
        <v>0</v>
      </c>
      <c r="W66" s="219">
        <v>0</v>
      </c>
      <c r="X66" s="219">
        <v>0</v>
      </c>
      <c r="Y66" s="219">
        <v>0</v>
      </c>
      <c r="Z66" s="219">
        <v>0</v>
      </c>
      <c r="AA66" s="219">
        <v>0</v>
      </c>
      <c r="AB66" s="219">
        <v>0</v>
      </c>
      <c r="AC66" s="219">
        <v>33569.24</v>
      </c>
      <c r="AD66" s="219">
        <v>33569.24</v>
      </c>
      <c r="AE66" s="219">
        <v>33569.24</v>
      </c>
      <c r="AF66" s="82">
        <v>0</v>
      </c>
      <c r="AG66" s="82">
        <v>0</v>
      </c>
      <c r="AH66" s="82">
        <v>33569.24</v>
      </c>
      <c r="AI66" s="82">
        <v>0</v>
      </c>
      <c r="AJ66" s="231">
        <v>4.5822058422058422E-2</v>
      </c>
      <c r="AK66" s="82">
        <v>0</v>
      </c>
      <c r="AL66" s="231">
        <v>0</v>
      </c>
      <c r="AM66" s="82">
        <v>0</v>
      </c>
      <c r="AN66" s="78"/>
    </row>
    <row r="67" spans="1:40" ht="46.8" outlineLevel="2" x14ac:dyDescent="0.3">
      <c r="A67" s="80" t="s">
        <v>192</v>
      </c>
      <c r="B67" s="81" t="s">
        <v>73</v>
      </c>
      <c r="C67" s="81" t="s">
        <v>109</v>
      </c>
      <c r="D67" s="81" t="s">
        <v>75</v>
      </c>
      <c r="E67" s="81" t="s">
        <v>73</v>
      </c>
      <c r="F67" s="81" t="s">
        <v>73</v>
      </c>
      <c r="G67" s="81"/>
      <c r="H67" s="81"/>
      <c r="I67" s="81"/>
      <c r="J67" s="81"/>
      <c r="K67" s="81"/>
      <c r="L67" s="81"/>
      <c r="M67" s="82">
        <v>0</v>
      </c>
      <c r="N67" s="219">
        <v>732600</v>
      </c>
      <c r="O67" s="219">
        <v>0</v>
      </c>
      <c r="P67" s="219">
        <v>0</v>
      </c>
      <c r="Q67" s="219">
        <v>0</v>
      </c>
      <c r="R67" s="219">
        <v>0</v>
      </c>
      <c r="S67" s="219">
        <v>0</v>
      </c>
      <c r="T67" s="219">
        <v>0</v>
      </c>
      <c r="U67" s="219">
        <v>0</v>
      </c>
      <c r="V67" s="219">
        <v>0</v>
      </c>
      <c r="W67" s="219">
        <v>0</v>
      </c>
      <c r="X67" s="219">
        <v>0</v>
      </c>
      <c r="Y67" s="219">
        <v>0</v>
      </c>
      <c r="Z67" s="219">
        <v>0</v>
      </c>
      <c r="AA67" s="219">
        <v>0</v>
      </c>
      <c r="AB67" s="219">
        <v>0</v>
      </c>
      <c r="AC67" s="219">
        <v>33569.24</v>
      </c>
      <c r="AD67" s="219">
        <v>33569.24</v>
      </c>
      <c r="AE67" s="219">
        <v>33569.24</v>
      </c>
      <c r="AF67" s="82">
        <v>0</v>
      </c>
      <c r="AG67" s="82">
        <v>0</v>
      </c>
      <c r="AH67" s="82">
        <v>33569.24</v>
      </c>
      <c r="AI67" s="82">
        <v>0</v>
      </c>
      <c r="AJ67" s="231">
        <v>4.5822058422058422E-2</v>
      </c>
      <c r="AK67" s="82">
        <v>0</v>
      </c>
      <c r="AL67" s="231">
        <v>0</v>
      </c>
      <c r="AM67" s="82">
        <v>0</v>
      </c>
      <c r="AN67" s="78"/>
    </row>
    <row r="68" spans="1:40" ht="46.8" outlineLevel="3" x14ac:dyDescent="0.3">
      <c r="A68" s="80" t="s">
        <v>334</v>
      </c>
      <c r="B68" s="81" t="s">
        <v>73</v>
      </c>
      <c r="C68" s="81" t="s">
        <v>109</v>
      </c>
      <c r="D68" s="81" t="s">
        <v>110</v>
      </c>
      <c r="E68" s="81" t="s">
        <v>73</v>
      </c>
      <c r="F68" s="81" t="s">
        <v>73</v>
      </c>
      <c r="G68" s="81"/>
      <c r="H68" s="81"/>
      <c r="I68" s="81"/>
      <c r="J68" s="81"/>
      <c r="K68" s="81"/>
      <c r="L68" s="81"/>
      <c r="M68" s="82">
        <v>0</v>
      </c>
      <c r="N68" s="219">
        <v>317000</v>
      </c>
      <c r="O68" s="219">
        <v>0</v>
      </c>
      <c r="P68" s="219">
        <v>0</v>
      </c>
      <c r="Q68" s="219">
        <v>0</v>
      </c>
      <c r="R68" s="219">
        <v>0</v>
      </c>
      <c r="S68" s="219">
        <v>0</v>
      </c>
      <c r="T68" s="219">
        <v>0</v>
      </c>
      <c r="U68" s="219">
        <v>0</v>
      </c>
      <c r="V68" s="219">
        <v>0</v>
      </c>
      <c r="W68" s="219">
        <v>0</v>
      </c>
      <c r="X68" s="219">
        <v>0</v>
      </c>
      <c r="Y68" s="219">
        <v>0</v>
      </c>
      <c r="Z68" s="219">
        <v>0</v>
      </c>
      <c r="AA68" s="219">
        <v>0</v>
      </c>
      <c r="AB68" s="219">
        <v>0</v>
      </c>
      <c r="AC68" s="219">
        <v>33569.24</v>
      </c>
      <c r="AD68" s="219">
        <v>33569.24</v>
      </c>
      <c r="AE68" s="219">
        <v>33569.24</v>
      </c>
      <c r="AF68" s="82">
        <v>0</v>
      </c>
      <c r="AG68" s="82">
        <v>0</v>
      </c>
      <c r="AH68" s="82">
        <v>33569.24</v>
      </c>
      <c r="AI68" s="82">
        <v>0</v>
      </c>
      <c r="AJ68" s="231">
        <v>0.10589665615141956</v>
      </c>
      <c r="AK68" s="82">
        <v>0</v>
      </c>
      <c r="AL68" s="231">
        <v>0</v>
      </c>
      <c r="AM68" s="82">
        <v>0</v>
      </c>
      <c r="AN68" s="78"/>
    </row>
    <row r="69" spans="1:40" outlineLevel="4" x14ac:dyDescent="0.3">
      <c r="A69" s="80" t="s">
        <v>321</v>
      </c>
      <c r="B69" s="81" t="s">
        <v>79</v>
      </c>
      <c r="C69" s="81" t="s">
        <v>109</v>
      </c>
      <c r="D69" s="81" t="s">
        <v>110</v>
      </c>
      <c r="E69" s="81" t="s">
        <v>83</v>
      </c>
      <c r="F69" s="81" t="s">
        <v>81</v>
      </c>
      <c r="G69" s="81" t="s">
        <v>111</v>
      </c>
      <c r="H69" s="81"/>
      <c r="I69" s="81"/>
      <c r="J69" s="81"/>
      <c r="K69" s="81"/>
      <c r="L69" s="81"/>
      <c r="M69" s="83">
        <v>0</v>
      </c>
      <c r="N69" s="220">
        <v>317000</v>
      </c>
      <c r="O69" s="220">
        <v>0</v>
      </c>
      <c r="P69" s="220">
        <v>0</v>
      </c>
      <c r="Q69" s="220">
        <v>0</v>
      </c>
      <c r="R69" s="220">
        <v>0</v>
      </c>
      <c r="S69" s="220">
        <v>0</v>
      </c>
      <c r="T69" s="220">
        <v>0</v>
      </c>
      <c r="U69" s="220">
        <v>0</v>
      </c>
      <c r="V69" s="220">
        <v>0</v>
      </c>
      <c r="W69" s="220">
        <v>0</v>
      </c>
      <c r="X69" s="220">
        <v>0</v>
      </c>
      <c r="Y69" s="220">
        <v>0</v>
      </c>
      <c r="Z69" s="220">
        <v>0</v>
      </c>
      <c r="AA69" s="220">
        <v>0</v>
      </c>
      <c r="AB69" s="220">
        <v>0</v>
      </c>
      <c r="AC69" s="220">
        <v>33569.24</v>
      </c>
      <c r="AD69" s="220">
        <v>33569.24</v>
      </c>
      <c r="AE69" s="220">
        <v>33569.24</v>
      </c>
      <c r="AF69" s="83">
        <v>0</v>
      </c>
      <c r="AG69" s="83">
        <v>0</v>
      </c>
      <c r="AH69" s="83">
        <v>33569.24</v>
      </c>
      <c r="AI69" s="83">
        <v>0</v>
      </c>
      <c r="AJ69" s="232">
        <v>0.10589665615141956</v>
      </c>
      <c r="AK69" s="83">
        <v>0</v>
      </c>
      <c r="AL69" s="232">
        <v>0</v>
      </c>
      <c r="AM69" s="83">
        <v>0</v>
      </c>
      <c r="AN69" s="78"/>
    </row>
    <row r="70" spans="1:40" outlineLevel="3" x14ac:dyDescent="0.3">
      <c r="A70" s="80" t="s">
        <v>335</v>
      </c>
      <c r="B70" s="81" t="s">
        <v>73</v>
      </c>
      <c r="C70" s="81" t="s">
        <v>109</v>
      </c>
      <c r="D70" s="81" t="s">
        <v>112</v>
      </c>
      <c r="E70" s="81" t="s">
        <v>73</v>
      </c>
      <c r="F70" s="81" t="s">
        <v>73</v>
      </c>
      <c r="G70" s="81"/>
      <c r="H70" s="81"/>
      <c r="I70" s="81"/>
      <c r="J70" s="81"/>
      <c r="K70" s="81"/>
      <c r="L70" s="81"/>
      <c r="M70" s="82">
        <v>0</v>
      </c>
      <c r="N70" s="219">
        <v>415600</v>
      </c>
      <c r="O70" s="219">
        <v>0</v>
      </c>
      <c r="P70" s="219">
        <v>0</v>
      </c>
      <c r="Q70" s="219">
        <v>0</v>
      </c>
      <c r="R70" s="219">
        <v>0</v>
      </c>
      <c r="S70" s="219">
        <v>0</v>
      </c>
      <c r="T70" s="219">
        <v>0</v>
      </c>
      <c r="U70" s="219">
        <v>0</v>
      </c>
      <c r="V70" s="219">
        <v>0</v>
      </c>
      <c r="W70" s="219">
        <v>0</v>
      </c>
      <c r="X70" s="219">
        <v>0</v>
      </c>
      <c r="Y70" s="219">
        <v>0</v>
      </c>
      <c r="Z70" s="219">
        <v>0</v>
      </c>
      <c r="AA70" s="219">
        <v>0</v>
      </c>
      <c r="AB70" s="219">
        <v>0</v>
      </c>
      <c r="AC70" s="219">
        <v>0</v>
      </c>
      <c r="AD70" s="219">
        <v>0</v>
      </c>
      <c r="AE70" s="219">
        <v>0</v>
      </c>
      <c r="AF70" s="82">
        <v>0</v>
      </c>
      <c r="AG70" s="82">
        <v>0</v>
      </c>
      <c r="AH70" s="82">
        <v>0</v>
      </c>
      <c r="AI70" s="82">
        <v>0</v>
      </c>
      <c r="AJ70" s="231">
        <v>0</v>
      </c>
      <c r="AK70" s="82">
        <v>0</v>
      </c>
      <c r="AL70" s="231">
        <v>0</v>
      </c>
      <c r="AM70" s="82">
        <v>0</v>
      </c>
      <c r="AN70" s="78"/>
    </row>
    <row r="71" spans="1:40" ht="31.2" outlineLevel="4" x14ac:dyDescent="0.3">
      <c r="A71" s="80" t="s">
        <v>327</v>
      </c>
      <c r="B71" s="81" t="s">
        <v>79</v>
      </c>
      <c r="C71" s="81" t="s">
        <v>109</v>
      </c>
      <c r="D71" s="81" t="s">
        <v>112</v>
      </c>
      <c r="E71" s="81" t="s">
        <v>82</v>
      </c>
      <c r="F71" s="81" t="s">
        <v>94</v>
      </c>
      <c r="G71" s="81"/>
      <c r="H71" s="81"/>
      <c r="I71" s="81"/>
      <c r="J71" s="81"/>
      <c r="K71" s="81"/>
      <c r="L71" s="81"/>
      <c r="M71" s="83">
        <v>0</v>
      </c>
      <c r="N71" s="220">
        <v>68400</v>
      </c>
      <c r="O71" s="220">
        <v>0</v>
      </c>
      <c r="P71" s="220">
        <v>0</v>
      </c>
      <c r="Q71" s="220">
        <v>0</v>
      </c>
      <c r="R71" s="220">
        <v>0</v>
      </c>
      <c r="S71" s="220">
        <v>0</v>
      </c>
      <c r="T71" s="220">
        <v>0</v>
      </c>
      <c r="U71" s="220">
        <v>0</v>
      </c>
      <c r="V71" s="220">
        <v>0</v>
      </c>
      <c r="W71" s="220">
        <v>0</v>
      </c>
      <c r="X71" s="220">
        <v>0</v>
      </c>
      <c r="Y71" s="220">
        <v>0</v>
      </c>
      <c r="Z71" s="220">
        <v>0</v>
      </c>
      <c r="AA71" s="220">
        <v>0</v>
      </c>
      <c r="AB71" s="220">
        <v>0</v>
      </c>
      <c r="AC71" s="220">
        <v>0</v>
      </c>
      <c r="AD71" s="220">
        <v>0</v>
      </c>
      <c r="AE71" s="220">
        <v>0</v>
      </c>
      <c r="AF71" s="83">
        <v>0</v>
      </c>
      <c r="AG71" s="83">
        <v>0</v>
      </c>
      <c r="AH71" s="83">
        <v>0</v>
      </c>
      <c r="AI71" s="83">
        <v>0</v>
      </c>
      <c r="AJ71" s="232">
        <v>0</v>
      </c>
      <c r="AK71" s="83">
        <v>0</v>
      </c>
      <c r="AL71" s="232">
        <v>0</v>
      </c>
      <c r="AM71" s="83">
        <v>0</v>
      </c>
      <c r="AN71" s="78"/>
    </row>
    <row r="72" spans="1:40" ht="31.2" outlineLevel="4" x14ac:dyDescent="0.3">
      <c r="A72" s="80" t="s">
        <v>463</v>
      </c>
      <c r="B72" s="81" t="s">
        <v>79</v>
      </c>
      <c r="C72" s="81" t="s">
        <v>109</v>
      </c>
      <c r="D72" s="81" t="s">
        <v>112</v>
      </c>
      <c r="E72" s="81" t="s">
        <v>82</v>
      </c>
      <c r="F72" s="81" t="s">
        <v>414</v>
      </c>
      <c r="G72" s="81"/>
      <c r="H72" s="81"/>
      <c r="I72" s="81"/>
      <c r="J72" s="81"/>
      <c r="K72" s="81"/>
      <c r="L72" s="81"/>
      <c r="M72" s="83">
        <v>0</v>
      </c>
      <c r="N72" s="220">
        <v>20000</v>
      </c>
      <c r="O72" s="220">
        <v>0</v>
      </c>
      <c r="P72" s="220">
        <v>0</v>
      </c>
      <c r="Q72" s="220">
        <v>0</v>
      </c>
      <c r="R72" s="220">
        <v>0</v>
      </c>
      <c r="S72" s="220">
        <v>0</v>
      </c>
      <c r="T72" s="220">
        <v>0</v>
      </c>
      <c r="U72" s="220">
        <v>0</v>
      </c>
      <c r="V72" s="220">
        <v>0</v>
      </c>
      <c r="W72" s="220">
        <v>0</v>
      </c>
      <c r="X72" s="220">
        <v>0</v>
      </c>
      <c r="Y72" s="220">
        <v>0</v>
      </c>
      <c r="Z72" s="220">
        <v>0</v>
      </c>
      <c r="AA72" s="220">
        <v>0</v>
      </c>
      <c r="AB72" s="220">
        <v>0</v>
      </c>
      <c r="AC72" s="220">
        <v>0</v>
      </c>
      <c r="AD72" s="220">
        <v>0</v>
      </c>
      <c r="AE72" s="220">
        <v>0</v>
      </c>
      <c r="AF72" s="83">
        <v>0</v>
      </c>
      <c r="AG72" s="83">
        <v>0</v>
      </c>
      <c r="AH72" s="83">
        <v>0</v>
      </c>
      <c r="AI72" s="83">
        <v>0</v>
      </c>
      <c r="AJ72" s="232">
        <v>0</v>
      </c>
      <c r="AK72" s="83">
        <v>0</v>
      </c>
      <c r="AL72" s="232">
        <v>0</v>
      </c>
      <c r="AM72" s="83">
        <v>0</v>
      </c>
      <c r="AN72" s="78"/>
    </row>
    <row r="73" spans="1:40" outlineLevel="4" x14ac:dyDescent="0.3">
      <c r="A73" s="80" t="s">
        <v>321</v>
      </c>
      <c r="B73" s="81" t="s">
        <v>79</v>
      </c>
      <c r="C73" s="81" t="s">
        <v>109</v>
      </c>
      <c r="D73" s="81" t="s">
        <v>112</v>
      </c>
      <c r="E73" s="81" t="s">
        <v>83</v>
      </c>
      <c r="F73" s="81" t="s">
        <v>81</v>
      </c>
      <c r="G73" s="81"/>
      <c r="H73" s="81"/>
      <c r="I73" s="81"/>
      <c r="J73" s="81"/>
      <c r="K73" s="81"/>
      <c r="L73" s="81"/>
      <c r="M73" s="83">
        <v>0</v>
      </c>
      <c r="N73" s="220">
        <v>10200</v>
      </c>
      <c r="O73" s="220">
        <v>0</v>
      </c>
      <c r="P73" s="220">
        <v>0</v>
      </c>
      <c r="Q73" s="220">
        <v>0</v>
      </c>
      <c r="R73" s="220">
        <v>0</v>
      </c>
      <c r="S73" s="220">
        <v>0</v>
      </c>
      <c r="T73" s="220">
        <v>0</v>
      </c>
      <c r="U73" s="220">
        <v>0</v>
      </c>
      <c r="V73" s="220">
        <v>0</v>
      </c>
      <c r="W73" s="220">
        <v>0</v>
      </c>
      <c r="X73" s="220">
        <v>0</v>
      </c>
      <c r="Y73" s="220">
        <v>0</v>
      </c>
      <c r="Z73" s="220">
        <v>0</v>
      </c>
      <c r="AA73" s="220">
        <v>0</v>
      </c>
      <c r="AB73" s="220">
        <v>0</v>
      </c>
      <c r="AC73" s="220">
        <v>0</v>
      </c>
      <c r="AD73" s="220">
        <v>0</v>
      </c>
      <c r="AE73" s="220">
        <v>0</v>
      </c>
      <c r="AF73" s="83">
        <v>0</v>
      </c>
      <c r="AG73" s="83">
        <v>0</v>
      </c>
      <c r="AH73" s="83">
        <v>0</v>
      </c>
      <c r="AI73" s="83">
        <v>0</v>
      </c>
      <c r="AJ73" s="232">
        <v>0</v>
      </c>
      <c r="AK73" s="83">
        <v>0</v>
      </c>
      <c r="AL73" s="232">
        <v>0</v>
      </c>
      <c r="AM73" s="83">
        <v>0</v>
      </c>
      <c r="AN73" s="78"/>
    </row>
    <row r="74" spans="1:40" outlineLevel="4" x14ac:dyDescent="0.3">
      <c r="A74" s="80" t="s">
        <v>321</v>
      </c>
      <c r="B74" s="81" t="s">
        <v>79</v>
      </c>
      <c r="C74" s="81" t="s">
        <v>109</v>
      </c>
      <c r="D74" s="81" t="s">
        <v>112</v>
      </c>
      <c r="E74" s="81" t="s">
        <v>83</v>
      </c>
      <c r="F74" s="81" t="s">
        <v>81</v>
      </c>
      <c r="G74" s="81" t="s">
        <v>113</v>
      </c>
      <c r="H74" s="81"/>
      <c r="I74" s="81"/>
      <c r="J74" s="81"/>
      <c r="K74" s="81"/>
      <c r="L74" s="81"/>
      <c r="M74" s="83">
        <v>0</v>
      </c>
      <c r="N74" s="220">
        <v>317000</v>
      </c>
      <c r="O74" s="220">
        <v>0</v>
      </c>
      <c r="P74" s="220">
        <v>0</v>
      </c>
      <c r="Q74" s="220">
        <v>0</v>
      </c>
      <c r="R74" s="220">
        <v>0</v>
      </c>
      <c r="S74" s="220">
        <v>0</v>
      </c>
      <c r="T74" s="220">
        <v>0</v>
      </c>
      <c r="U74" s="220">
        <v>0</v>
      </c>
      <c r="V74" s="220">
        <v>0</v>
      </c>
      <c r="W74" s="220">
        <v>0</v>
      </c>
      <c r="X74" s="220">
        <v>0</v>
      </c>
      <c r="Y74" s="220">
        <v>0</v>
      </c>
      <c r="Z74" s="220">
        <v>0</v>
      </c>
      <c r="AA74" s="220">
        <v>0</v>
      </c>
      <c r="AB74" s="220">
        <v>0</v>
      </c>
      <c r="AC74" s="220">
        <v>0</v>
      </c>
      <c r="AD74" s="220">
        <v>0</v>
      </c>
      <c r="AE74" s="220">
        <v>0</v>
      </c>
      <c r="AF74" s="83">
        <v>0</v>
      </c>
      <c r="AG74" s="83">
        <v>0</v>
      </c>
      <c r="AH74" s="83">
        <v>0</v>
      </c>
      <c r="AI74" s="83">
        <v>0</v>
      </c>
      <c r="AJ74" s="232">
        <v>0</v>
      </c>
      <c r="AK74" s="83">
        <v>0</v>
      </c>
      <c r="AL74" s="232">
        <v>0</v>
      </c>
      <c r="AM74" s="83">
        <v>0</v>
      </c>
      <c r="AN74" s="78"/>
    </row>
    <row r="75" spans="1:40" outlineLevel="1" x14ac:dyDescent="0.3">
      <c r="A75" s="80" t="s">
        <v>336</v>
      </c>
      <c r="B75" s="81" t="s">
        <v>73</v>
      </c>
      <c r="C75" s="81" t="s">
        <v>114</v>
      </c>
      <c r="D75" s="81" t="s">
        <v>75</v>
      </c>
      <c r="E75" s="81" t="s">
        <v>73</v>
      </c>
      <c r="F75" s="81" t="s">
        <v>73</v>
      </c>
      <c r="G75" s="81"/>
      <c r="H75" s="81"/>
      <c r="I75" s="81"/>
      <c r="J75" s="81"/>
      <c r="K75" s="81"/>
      <c r="L75" s="81"/>
      <c r="M75" s="82">
        <v>0</v>
      </c>
      <c r="N75" s="219">
        <v>6244402.4500000002</v>
      </c>
      <c r="O75" s="219">
        <v>0</v>
      </c>
      <c r="P75" s="219">
        <v>0</v>
      </c>
      <c r="Q75" s="219">
        <v>0</v>
      </c>
      <c r="R75" s="219">
        <v>0</v>
      </c>
      <c r="S75" s="219">
        <v>0</v>
      </c>
      <c r="T75" s="219">
        <v>0</v>
      </c>
      <c r="U75" s="219">
        <v>0</v>
      </c>
      <c r="V75" s="219">
        <v>0</v>
      </c>
      <c r="W75" s="219">
        <v>0</v>
      </c>
      <c r="X75" s="219">
        <v>0</v>
      </c>
      <c r="Y75" s="219">
        <v>0</v>
      </c>
      <c r="Z75" s="219">
        <v>0</v>
      </c>
      <c r="AA75" s="219">
        <v>0</v>
      </c>
      <c r="AB75" s="219">
        <v>0</v>
      </c>
      <c r="AC75" s="219">
        <v>916500.66</v>
      </c>
      <c r="AD75" s="219">
        <v>916500.66</v>
      </c>
      <c r="AE75" s="219">
        <v>916500.66</v>
      </c>
      <c r="AF75" s="82">
        <v>0</v>
      </c>
      <c r="AG75" s="82">
        <v>0</v>
      </c>
      <c r="AH75" s="82">
        <v>916500.66</v>
      </c>
      <c r="AI75" s="82">
        <v>0</v>
      </c>
      <c r="AJ75" s="231">
        <v>0.14677155537917003</v>
      </c>
      <c r="AK75" s="82">
        <v>0</v>
      </c>
      <c r="AL75" s="231">
        <v>0</v>
      </c>
      <c r="AM75" s="82">
        <v>0</v>
      </c>
      <c r="AN75" s="78"/>
    </row>
    <row r="76" spans="1:40" ht="31.2" outlineLevel="2" x14ac:dyDescent="0.3">
      <c r="A76" s="80" t="s">
        <v>194</v>
      </c>
      <c r="B76" s="81" t="s">
        <v>73</v>
      </c>
      <c r="C76" s="81" t="s">
        <v>115</v>
      </c>
      <c r="D76" s="81" t="s">
        <v>75</v>
      </c>
      <c r="E76" s="81" t="s">
        <v>73</v>
      </c>
      <c r="F76" s="81" t="s">
        <v>73</v>
      </c>
      <c r="G76" s="81"/>
      <c r="H76" s="81"/>
      <c r="I76" s="81"/>
      <c r="J76" s="81"/>
      <c r="K76" s="81"/>
      <c r="L76" s="81"/>
      <c r="M76" s="82">
        <v>0</v>
      </c>
      <c r="N76" s="219">
        <v>5714402.4500000002</v>
      </c>
      <c r="O76" s="219">
        <v>0</v>
      </c>
      <c r="P76" s="219">
        <v>0</v>
      </c>
      <c r="Q76" s="219">
        <v>0</v>
      </c>
      <c r="R76" s="219">
        <v>0</v>
      </c>
      <c r="S76" s="219">
        <v>0</v>
      </c>
      <c r="T76" s="219">
        <v>0</v>
      </c>
      <c r="U76" s="219">
        <v>0</v>
      </c>
      <c r="V76" s="219">
        <v>0</v>
      </c>
      <c r="W76" s="219">
        <v>0</v>
      </c>
      <c r="X76" s="219">
        <v>0</v>
      </c>
      <c r="Y76" s="219">
        <v>0</v>
      </c>
      <c r="Z76" s="219">
        <v>0</v>
      </c>
      <c r="AA76" s="219">
        <v>0</v>
      </c>
      <c r="AB76" s="219">
        <v>0</v>
      </c>
      <c r="AC76" s="219">
        <v>916500.66</v>
      </c>
      <c r="AD76" s="219">
        <v>916500.66</v>
      </c>
      <c r="AE76" s="219">
        <v>916500.66</v>
      </c>
      <c r="AF76" s="82">
        <v>0</v>
      </c>
      <c r="AG76" s="82">
        <v>0</v>
      </c>
      <c r="AH76" s="82">
        <v>916500.66</v>
      </c>
      <c r="AI76" s="82">
        <v>0</v>
      </c>
      <c r="AJ76" s="231">
        <v>0.16038433904843366</v>
      </c>
      <c r="AK76" s="82">
        <v>0</v>
      </c>
      <c r="AL76" s="231">
        <v>0</v>
      </c>
      <c r="AM76" s="82">
        <v>0</v>
      </c>
      <c r="AN76" s="78"/>
    </row>
    <row r="77" spans="1:40" ht="78" outlineLevel="3" x14ac:dyDescent="0.3">
      <c r="A77" s="80" t="s">
        <v>337</v>
      </c>
      <c r="B77" s="81" t="s">
        <v>73</v>
      </c>
      <c r="C77" s="81" t="s">
        <v>115</v>
      </c>
      <c r="D77" s="81" t="s">
        <v>116</v>
      </c>
      <c r="E77" s="81" t="s">
        <v>73</v>
      </c>
      <c r="F77" s="81" t="s">
        <v>73</v>
      </c>
      <c r="G77" s="81"/>
      <c r="H77" s="81"/>
      <c r="I77" s="81"/>
      <c r="J77" s="81"/>
      <c r="K77" s="81"/>
      <c r="L77" s="81"/>
      <c r="M77" s="82">
        <v>0</v>
      </c>
      <c r="N77" s="219">
        <v>215945.45</v>
      </c>
      <c r="O77" s="219">
        <v>0</v>
      </c>
      <c r="P77" s="219">
        <v>0</v>
      </c>
      <c r="Q77" s="219">
        <v>0</v>
      </c>
      <c r="R77" s="219">
        <v>0</v>
      </c>
      <c r="S77" s="219">
        <v>0</v>
      </c>
      <c r="T77" s="219">
        <v>0</v>
      </c>
      <c r="U77" s="219">
        <v>0</v>
      </c>
      <c r="V77" s="219">
        <v>0</v>
      </c>
      <c r="W77" s="219">
        <v>0</v>
      </c>
      <c r="X77" s="219">
        <v>0</v>
      </c>
      <c r="Y77" s="219">
        <v>0</v>
      </c>
      <c r="Z77" s="219">
        <v>0</v>
      </c>
      <c r="AA77" s="219">
        <v>0</v>
      </c>
      <c r="AB77" s="219">
        <v>0</v>
      </c>
      <c r="AC77" s="219">
        <v>0</v>
      </c>
      <c r="AD77" s="219">
        <v>0</v>
      </c>
      <c r="AE77" s="219">
        <v>0</v>
      </c>
      <c r="AF77" s="82">
        <v>0</v>
      </c>
      <c r="AG77" s="82">
        <v>0</v>
      </c>
      <c r="AH77" s="82">
        <v>0</v>
      </c>
      <c r="AI77" s="82">
        <v>0</v>
      </c>
      <c r="AJ77" s="231">
        <v>0</v>
      </c>
      <c r="AK77" s="82">
        <v>0</v>
      </c>
      <c r="AL77" s="231">
        <v>0</v>
      </c>
      <c r="AM77" s="82">
        <v>0</v>
      </c>
      <c r="AN77" s="78"/>
    </row>
    <row r="78" spans="1:40" ht="31.2" outlineLevel="4" x14ac:dyDescent="0.3">
      <c r="A78" s="80" t="s">
        <v>327</v>
      </c>
      <c r="B78" s="81" t="s">
        <v>79</v>
      </c>
      <c r="C78" s="81" t="s">
        <v>115</v>
      </c>
      <c r="D78" s="81" t="s">
        <v>116</v>
      </c>
      <c r="E78" s="81" t="s">
        <v>83</v>
      </c>
      <c r="F78" s="81" t="s">
        <v>94</v>
      </c>
      <c r="G78" s="81"/>
      <c r="H78" s="81"/>
      <c r="I78" s="81"/>
      <c r="J78" s="81"/>
      <c r="K78" s="81"/>
      <c r="L78" s="81"/>
      <c r="M78" s="83">
        <v>0</v>
      </c>
      <c r="N78" s="220">
        <v>215945.45</v>
      </c>
      <c r="O78" s="220">
        <v>0</v>
      </c>
      <c r="P78" s="220">
        <v>0</v>
      </c>
      <c r="Q78" s="220">
        <v>0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20">
        <v>0</v>
      </c>
      <c r="Y78" s="220">
        <v>0</v>
      </c>
      <c r="Z78" s="220">
        <v>0</v>
      </c>
      <c r="AA78" s="220">
        <v>0</v>
      </c>
      <c r="AB78" s="220">
        <v>0</v>
      </c>
      <c r="AC78" s="220">
        <v>0</v>
      </c>
      <c r="AD78" s="220">
        <v>0</v>
      </c>
      <c r="AE78" s="220">
        <v>0</v>
      </c>
      <c r="AF78" s="83">
        <v>0</v>
      </c>
      <c r="AG78" s="83">
        <v>0</v>
      </c>
      <c r="AH78" s="83">
        <v>0</v>
      </c>
      <c r="AI78" s="83">
        <v>0</v>
      </c>
      <c r="AJ78" s="232">
        <v>0</v>
      </c>
      <c r="AK78" s="83">
        <v>0</v>
      </c>
      <c r="AL78" s="232">
        <v>0</v>
      </c>
      <c r="AM78" s="83">
        <v>0</v>
      </c>
      <c r="AN78" s="78"/>
    </row>
    <row r="79" spans="1:40" ht="62.4" outlineLevel="3" x14ac:dyDescent="0.3">
      <c r="A79" s="80" t="s">
        <v>338</v>
      </c>
      <c r="B79" s="81" t="s">
        <v>73</v>
      </c>
      <c r="C79" s="81" t="s">
        <v>115</v>
      </c>
      <c r="D79" s="81" t="s">
        <v>117</v>
      </c>
      <c r="E79" s="81" t="s">
        <v>73</v>
      </c>
      <c r="F79" s="81" t="s">
        <v>73</v>
      </c>
      <c r="G79" s="81"/>
      <c r="H79" s="81"/>
      <c r="I79" s="81"/>
      <c r="J79" s="81"/>
      <c r="K79" s="81"/>
      <c r="L79" s="81"/>
      <c r="M79" s="82">
        <v>0</v>
      </c>
      <c r="N79" s="219">
        <v>4888457</v>
      </c>
      <c r="O79" s="219">
        <v>0</v>
      </c>
      <c r="P79" s="219">
        <v>0</v>
      </c>
      <c r="Q79" s="219">
        <v>0</v>
      </c>
      <c r="R79" s="219">
        <v>0</v>
      </c>
      <c r="S79" s="219">
        <v>0</v>
      </c>
      <c r="T79" s="219">
        <v>0</v>
      </c>
      <c r="U79" s="219">
        <v>0</v>
      </c>
      <c r="V79" s="219">
        <v>0</v>
      </c>
      <c r="W79" s="219">
        <v>0</v>
      </c>
      <c r="X79" s="219">
        <v>0</v>
      </c>
      <c r="Y79" s="219">
        <v>0</v>
      </c>
      <c r="Z79" s="219">
        <v>0</v>
      </c>
      <c r="AA79" s="219">
        <v>0</v>
      </c>
      <c r="AB79" s="219">
        <v>0</v>
      </c>
      <c r="AC79" s="219">
        <v>916500.66</v>
      </c>
      <c r="AD79" s="219">
        <v>916500.66</v>
      </c>
      <c r="AE79" s="219">
        <v>916500.66</v>
      </c>
      <c r="AF79" s="82">
        <v>0</v>
      </c>
      <c r="AG79" s="82">
        <v>0</v>
      </c>
      <c r="AH79" s="82">
        <v>916500.66</v>
      </c>
      <c r="AI79" s="82">
        <v>0</v>
      </c>
      <c r="AJ79" s="231">
        <v>0.1874826064748038</v>
      </c>
      <c r="AK79" s="82">
        <v>0</v>
      </c>
      <c r="AL79" s="231">
        <v>0</v>
      </c>
      <c r="AM79" s="82">
        <v>0</v>
      </c>
      <c r="AN79" s="78"/>
    </row>
    <row r="80" spans="1:40" ht="31.2" outlineLevel="4" x14ac:dyDescent="0.3">
      <c r="A80" s="80" t="s">
        <v>327</v>
      </c>
      <c r="B80" s="81" t="s">
        <v>79</v>
      </c>
      <c r="C80" s="81" t="s">
        <v>115</v>
      </c>
      <c r="D80" s="81" t="s">
        <v>117</v>
      </c>
      <c r="E80" s="81" t="s">
        <v>83</v>
      </c>
      <c r="F80" s="81" t="s">
        <v>94</v>
      </c>
      <c r="G80" s="81"/>
      <c r="H80" s="81"/>
      <c r="I80" s="81"/>
      <c r="J80" s="81"/>
      <c r="K80" s="81"/>
      <c r="L80" s="81"/>
      <c r="M80" s="83">
        <v>0</v>
      </c>
      <c r="N80" s="220">
        <v>4888457</v>
      </c>
      <c r="O80" s="220">
        <v>0</v>
      </c>
      <c r="P80" s="220">
        <v>0</v>
      </c>
      <c r="Q80" s="220">
        <v>0</v>
      </c>
      <c r="R80" s="220">
        <v>0</v>
      </c>
      <c r="S80" s="220">
        <v>0</v>
      </c>
      <c r="T80" s="220">
        <v>0</v>
      </c>
      <c r="U80" s="220">
        <v>0</v>
      </c>
      <c r="V80" s="220">
        <v>0</v>
      </c>
      <c r="W80" s="220">
        <v>0</v>
      </c>
      <c r="X80" s="220">
        <v>0</v>
      </c>
      <c r="Y80" s="220">
        <v>0</v>
      </c>
      <c r="Z80" s="220">
        <v>0</v>
      </c>
      <c r="AA80" s="220">
        <v>0</v>
      </c>
      <c r="AB80" s="220">
        <v>0</v>
      </c>
      <c r="AC80" s="220">
        <v>916500.66</v>
      </c>
      <c r="AD80" s="220">
        <v>916500.66</v>
      </c>
      <c r="AE80" s="220">
        <v>916500.66</v>
      </c>
      <c r="AF80" s="83">
        <v>0</v>
      </c>
      <c r="AG80" s="83">
        <v>0</v>
      </c>
      <c r="AH80" s="83">
        <v>916500.66</v>
      </c>
      <c r="AI80" s="83">
        <v>0</v>
      </c>
      <c r="AJ80" s="232">
        <v>0.1874826064748038</v>
      </c>
      <c r="AK80" s="83">
        <v>0</v>
      </c>
      <c r="AL80" s="232">
        <v>0</v>
      </c>
      <c r="AM80" s="83">
        <v>0</v>
      </c>
      <c r="AN80" s="78"/>
    </row>
    <row r="81" spans="1:40" ht="62.4" outlineLevel="3" x14ac:dyDescent="0.3">
      <c r="A81" s="80" t="s">
        <v>339</v>
      </c>
      <c r="B81" s="81" t="s">
        <v>73</v>
      </c>
      <c r="C81" s="81" t="s">
        <v>115</v>
      </c>
      <c r="D81" s="81" t="s">
        <v>118</v>
      </c>
      <c r="E81" s="81" t="s">
        <v>73</v>
      </c>
      <c r="F81" s="81" t="s">
        <v>73</v>
      </c>
      <c r="G81" s="81"/>
      <c r="H81" s="81"/>
      <c r="I81" s="81"/>
      <c r="J81" s="81"/>
      <c r="K81" s="81"/>
      <c r="L81" s="81"/>
      <c r="M81" s="82">
        <v>0</v>
      </c>
      <c r="N81" s="219">
        <v>610000</v>
      </c>
      <c r="O81" s="219">
        <v>0</v>
      </c>
      <c r="P81" s="219">
        <v>0</v>
      </c>
      <c r="Q81" s="219">
        <v>0</v>
      </c>
      <c r="R81" s="219">
        <v>0</v>
      </c>
      <c r="S81" s="219">
        <v>0</v>
      </c>
      <c r="T81" s="219">
        <v>0</v>
      </c>
      <c r="U81" s="219">
        <v>0</v>
      </c>
      <c r="V81" s="219">
        <v>0</v>
      </c>
      <c r="W81" s="219">
        <v>0</v>
      </c>
      <c r="X81" s="219">
        <v>0</v>
      </c>
      <c r="Y81" s="219">
        <v>0</v>
      </c>
      <c r="Z81" s="219">
        <v>0</v>
      </c>
      <c r="AA81" s="219">
        <v>0</v>
      </c>
      <c r="AB81" s="219">
        <v>0</v>
      </c>
      <c r="AC81" s="219">
        <v>0</v>
      </c>
      <c r="AD81" s="219">
        <v>0</v>
      </c>
      <c r="AE81" s="219">
        <v>0</v>
      </c>
      <c r="AF81" s="82">
        <v>0</v>
      </c>
      <c r="AG81" s="82">
        <v>0</v>
      </c>
      <c r="AH81" s="82">
        <v>0</v>
      </c>
      <c r="AI81" s="82">
        <v>0</v>
      </c>
      <c r="AJ81" s="231">
        <v>0</v>
      </c>
      <c r="AK81" s="82">
        <v>0</v>
      </c>
      <c r="AL81" s="231">
        <v>0</v>
      </c>
      <c r="AM81" s="82">
        <v>0</v>
      </c>
      <c r="AN81" s="78"/>
    </row>
    <row r="82" spans="1:40" outlineLevel="4" x14ac:dyDescent="0.3">
      <c r="A82" s="80" t="s">
        <v>321</v>
      </c>
      <c r="B82" s="81" t="s">
        <v>79</v>
      </c>
      <c r="C82" s="81" t="s">
        <v>115</v>
      </c>
      <c r="D82" s="81" t="s">
        <v>118</v>
      </c>
      <c r="E82" s="81" t="s">
        <v>83</v>
      </c>
      <c r="F82" s="81" t="s">
        <v>81</v>
      </c>
      <c r="G82" s="81"/>
      <c r="H82" s="81"/>
      <c r="I82" s="81"/>
      <c r="J82" s="81"/>
      <c r="K82" s="81"/>
      <c r="L82" s="81"/>
      <c r="M82" s="83">
        <v>0</v>
      </c>
      <c r="N82" s="220">
        <v>510000</v>
      </c>
      <c r="O82" s="220">
        <v>0</v>
      </c>
      <c r="P82" s="220">
        <v>0</v>
      </c>
      <c r="Q82" s="220">
        <v>0</v>
      </c>
      <c r="R82" s="220">
        <v>0</v>
      </c>
      <c r="S82" s="220">
        <v>0</v>
      </c>
      <c r="T82" s="220">
        <v>0</v>
      </c>
      <c r="U82" s="220">
        <v>0</v>
      </c>
      <c r="V82" s="220">
        <v>0</v>
      </c>
      <c r="W82" s="220">
        <v>0</v>
      </c>
      <c r="X82" s="220">
        <v>0</v>
      </c>
      <c r="Y82" s="220">
        <v>0</v>
      </c>
      <c r="Z82" s="220">
        <v>0</v>
      </c>
      <c r="AA82" s="220">
        <v>0</v>
      </c>
      <c r="AB82" s="220">
        <v>0</v>
      </c>
      <c r="AC82" s="220">
        <v>0</v>
      </c>
      <c r="AD82" s="220">
        <v>0</v>
      </c>
      <c r="AE82" s="220">
        <v>0</v>
      </c>
      <c r="AF82" s="83">
        <v>0</v>
      </c>
      <c r="AG82" s="83">
        <v>0</v>
      </c>
      <c r="AH82" s="83">
        <v>0</v>
      </c>
      <c r="AI82" s="83">
        <v>0</v>
      </c>
      <c r="AJ82" s="232">
        <v>0</v>
      </c>
      <c r="AK82" s="83">
        <v>0</v>
      </c>
      <c r="AL82" s="232">
        <v>0</v>
      </c>
      <c r="AM82" s="83">
        <v>0</v>
      </c>
      <c r="AN82" s="78"/>
    </row>
    <row r="83" spans="1:40" ht="31.2" outlineLevel="4" x14ac:dyDescent="0.3">
      <c r="A83" s="80" t="s">
        <v>359</v>
      </c>
      <c r="B83" s="81" t="s">
        <v>79</v>
      </c>
      <c r="C83" s="81" t="s">
        <v>115</v>
      </c>
      <c r="D83" s="81" t="s">
        <v>118</v>
      </c>
      <c r="E83" s="81" t="s">
        <v>83</v>
      </c>
      <c r="F83" s="81" t="s">
        <v>163</v>
      </c>
      <c r="G83" s="81"/>
      <c r="H83" s="81"/>
      <c r="I83" s="81"/>
      <c r="J83" s="81"/>
      <c r="K83" s="81"/>
      <c r="L83" s="81"/>
      <c r="M83" s="83">
        <v>0</v>
      </c>
      <c r="N83" s="220">
        <v>100000</v>
      </c>
      <c r="O83" s="220">
        <v>0</v>
      </c>
      <c r="P83" s="220">
        <v>0</v>
      </c>
      <c r="Q83" s="220">
        <v>0</v>
      </c>
      <c r="R83" s="220">
        <v>0</v>
      </c>
      <c r="S83" s="220">
        <v>0</v>
      </c>
      <c r="T83" s="220">
        <v>0</v>
      </c>
      <c r="U83" s="220">
        <v>0</v>
      </c>
      <c r="V83" s="220">
        <v>0</v>
      </c>
      <c r="W83" s="220">
        <v>0</v>
      </c>
      <c r="X83" s="220">
        <v>0</v>
      </c>
      <c r="Y83" s="220">
        <v>0</v>
      </c>
      <c r="Z83" s="220">
        <v>0</v>
      </c>
      <c r="AA83" s="220">
        <v>0</v>
      </c>
      <c r="AB83" s="220">
        <v>0</v>
      </c>
      <c r="AC83" s="220">
        <v>0</v>
      </c>
      <c r="AD83" s="220">
        <v>0</v>
      </c>
      <c r="AE83" s="220">
        <v>0</v>
      </c>
      <c r="AF83" s="83">
        <v>0</v>
      </c>
      <c r="AG83" s="83">
        <v>0</v>
      </c>
      <c r="AH83" s="83">
        <v>0</v>
      </c>
      <c r="AI83" s="83">
        <v>0</v>
      </c>
      <c r="AJ83" s="232">
        <v>0</v>
      </c>
      <c r="AK83" s="83">
        <v>0</v>
      </c>
      <c r="AL83" s="232">
        <v>0</v>
      </c>
      <c r="AM83" s="83">
        <v>0</v>
      </c>
      <c r="AN83" s="78"/>
    </row>
    <row r="84" spans="1:40" ht="31.2" outlineLevel="2" x14ac:dyDescent="0.3">
      <c r="A84" s="80" t="s">
        <v>195</v>
      </c>
      <c r="B84" s="81" t="s">
        <v>73</v>
      </c>
      <c r="C84" s="81" t="s">
        <v>119</v>
      </c>
      <c r="D84" s="81" t="s">
        <v>75</v>
      </c>
      <c r="E84" s="81" t="s">
        <v>73</v>
      </c>
      <c r="F84" s="81" t="s">
        <v>73</v>
      </c>
      <c r="G84" s="81"/>
      <c r="H84" s="81"/>
      <c r="I84" s="81"/>
      <c r="J84" s="81"/>
      <c r="K84" s="81"/>
      <c r="L84" s="81"/>
      <c r="M84" s="82">
        <v>0</v>
      </c>
      <c r="N84" s="219">
        <v>530000</v>
      </c>
      <c r="O84" s="219">
        <v>0</v>
      </c>
      <c r="P84" s="219">
        <v>0</v>
      </c>
      <c r="Q84" s="219">
        <v>0</v>
      </c>
      <c r="R84" s="219">
        <v>0</v>
      </c>
      <c r="S84" s="219">
        <v>0</v>
      </c>
      <c r="T84" s="219">
        <v>0</v>
      </c>
      <c r="U84" s="219">
        <v>0</v>
      </c>
      <c r="V84" s="219">
        <v>0</v>
      </c>
      <c r="W84" s="219">
        <v>0</v>
      </c>
      <c r="X84" s="219">
        <v>0</v>
      </c>
      <c r="Y84" s="219">
        <v>0</v>
      </c>
      <c r="Z84" s="219">
        <v>0</v>
      </c>
      <c r="AA84" s="219">
        <v>0</v>
      </c>
      <c r="AB84" s="219">
        <v>0</v>
      </c>
      <c r="AC84" s="219">
        <v>0</v>
      </c>
      <c r="AD84" s="219">
        <v>0</v>
      </c>
      <c r="AE84" s="219">
        <v>0</v>
      </c>
      <c r="AF84" s="82">
        <v>0</v>
      </c>
      <c r="AG84" s="82">
        <v>0</v>
      </c>
      <c r="AH84" s="82">
        <v>0</v>
      </c>
      <c r="AI84" s="82">
        <v>0</v>
      </c>
      <c r="AJ84" s="231">
        <v>0</v>
      </c>
      <c r="AK84" s="82">
        <v>0</v>
      </c>
      <c r="AL84" s="231">
        <v>0</v>
      </c>
      <c r="AM84" s="82">
        <v>0</v>
      </c>
      <c r="AN84" s="78"/>
    </row>
    <row r="85" spans="1:40" ht="31.2" outlineLevel="3" x14ac:dyDescent="0.3">
      <c r="A85" s="80" t="s">
        <v>340</v>
      </c>
      <c r="B85" s="81" t="s">
        <v>73</v>
      </c>
      <c r="C85" s="81" t="s">
        <v>119</v>
      </c>
      <c r="D85" s="81" t="s">
        <v>120</v>
      </c>
      <c r="E85" s="81" t="s">
        <v>73</v>
      </c>
      <c r="F85" s="81" t="s">
        <v>73</v>
      </c>
      <c r="G85" s="81"/>
      <c r="H85" s="81"/>
      <c r="I85" s="81"/>
      <c r="J85" s="81"/>
      <c r="K85" s="81"/>
      <c r="L85" s="81"/>
      <c r="M85" s="82">
        <v>0</v>
      </c>
      <c r="N85" s="219">
        <v>230000</v>
      </c>
      <c r="O85" s="219">
        <v>0</v>
      </c>
      <c r="P85" s="219">
        <v>0</v>
      </c>
      <c r="Q85" s="219">
        <v>0</v>
      </c>
      <c r="R85" s="219">
        <v>0</v>
      </c>
      <c r="S85" s="219">
        <v>0</v>
      </c>
      <c r="T85" s="219">
        <v>0</v>
      </c>
      <c r="U85" s="219">
        <v>0</v>
      </c>
      <c r="V85" s="219">
        <v>0</v>
      </c>
      <c r="W85" s="219">
        <v>0</v>
      </c>
      <c r="X85" s="219">
        <v>0</v>
      </c>
      <c r="Y85" s="219">
        <v>0</v>
      </c>
      <c r="Z85" s="219">
        <v>0</v>
      </c>
      <c r="AA85" s="219">
        <v>0</v>
      </c>
      <c r="AB85" s="219">
        <v>0</v>
      </c>
      <c r="AC85" s="219">
        <v>0</v>
      </c>
      <c r="AD85" s="219">
        <v>0</v>
      </c>
      <c r="AE85" s="219">
        <v>0</v>
      </c>
      <c r="AF85" s="82">
        <v>0</v>
      </c>
      <c r="AG85" s="82">
        <v>0</v>
      </c>
      <c r="AH85" s="82">
        <v>0</v>
      </c>
      <c r="AI85" s="82">
        <v>0</v>
      </c>
      <c r="AJ85" s="231">
        <v>0</v>
      </c>
      <c r="AK85" s="82">
        <v>0</v>
      </c>
      <c r="AL85" s="231">
        <v>0</v>
      </c>
      <c r="AM85" s="82">
        <v>0</v>
      </c>
      <c r="AN85" s="78"/>
    </row>
    <row r="86" spans="1:40" outlineLevel="4" x14ac:dyDescent="0.3">
      <c r="A86" s="80" t="s">
        <v>321</v>
      </c>
      <c r="B86" s="81" t="s">
        <v>79</v>
      </c>
      <c r="C86" s="81" t="s">
        <v>119</v>
      </c>
      <c r="D86" s="81" t="s">
        <v>120</v>
      </c>
      <c r="E86" s="81" t="s">
        <v>83</v>
      </c>
      <c r="F86" s="81" t="s">
        <v>81</v>
      </c>
      <c r="G86" s="81"/>
      <c r="H86" s="81"/>
      <c r="I86" s="81"/>
      <c r="J86" s="81"/>
      <c r="K86" s="81"/>
      <c r="L86" s="81"/>
      <c r="M86" s="83">
        <v>0</v>
      </c>
      <c r="N86" s="220">
        <v>230000</v>
      </c>
      <c r="O86" s="220">
        <v>0</v>
      </c>
      <c r="P86" s="220">
        <v>0</v>
      </c>
      <c r="Q86" s="220">
        <v>0</v>
      </c>
      <c r="R86" s="220">
        <v>0</v>
      </c>
      <c r="S86" s="220">
        <v>0</v>
      </c>
      <c r="T86" s="220">
        <v>0</v>
      </c>
      <c r="U86" s="220">
        <v>0</v>
      </c>
      <c r="V86" s="220">
        <v>0</v>
      </c>
      <c r="W86" s="220">
        <v>0</v>
      </c>
      <c r="X86" s="220">
        <v>0</v>
      </c>
      <c r="Y86" s="220">
        <v>0</v>
      </c>
      <c r="Z86" s="220">
        <v>0</v>
      </c>
      <c r="AA86" s="220">
        <v>0</v>
      </c>
      <c r="AB86" s="220">
        <v>0</v>
      </c>
      <c r="AC86" s="220">
        <v>0</v>
      </c>
      <c r="AD86" s="220">
        <v>0</v>
      </c>
      <c r="AE86" s="220">
        <v>0</v>
      </c>
      <c r="AF86" s="83">
        <v>0</v>
      </c>
      <c r="AG86" s="83">
        <v>0</v>
      </c>
      <c r="AH86" s="83">
        <v>0</v>
      </c>
      <c r="AI86" s="83">
        <v>0</v>
      </c>
      <c r="AJ86" s="232">
        <v>0</v>
      </c>
      <c r="AK86" s="83">
        <v>0</v>
      </c>
      <c r="AL86" s="232">
        <v>0</v>
      </c>
      <c r="AM86" s="83">
        <v>0</v>
      </c>
      <c r="AN86" s="78"/>
    </row>
    <row r="87" spans="1:40" ht="187.2" outlineLevel="3" x14ac:dyDescent="0.3">
      <c r="A87" s="80" t="s">
        <v>470</v>
      </c>
      <c r="B87" s="81" t="s">
        <v>73</v>
      </c>
      <c r="C87" s="81" t="s">
        <v>119</v>
      </c>
      <c r="D87" s="81" t="s">
        <v>421</v>
      </c>
      <c r="E87" s="81" t="s">
        <v>73</v>
      </c>
      <c r="F87" s="81" t="s">
        <v>73</v>
      </c>
      <c r="G87" s="81"/>
      <c r="H87" s="81"/>
      <c r="I87" s="81"/>
      <c r="J87" s="81"/>
      <c r="K87" s="81"/>
      <c r="L87" s="81"/>
      <c r="M87" s="82">
        <v>0</v>
      </c>
      <c r="N87" s="219">
        <v>300000</v>
      </c>
      <c r="O87" s="219">
        <v>0</v>
      </c>
      <c r="P87" s="219">
        <v>0</v>
      </c>
      <c r="Q87" s="219">
        <v>0</v>
      </c>
      <c r="R87" s="219">
        <v>0</v>
      </c>
      <c r="S87" s="219">
        <v>0</v>
      </c>
      <c r="T87" s="219">
        <v>0</v>
      </c>
      <c r="U87" s="219">
        <v>0</v>
      </c>
      <c r="V87" s="219">
        <v>0</v>
      </c>
      <c r="W87" s="219">
        <v>0</v>
      </c>
      <c r="X87" s="219">
        <v>0</v>
      </c>
      <c r="Y87" s="219">
        <v>0</v>
      </c>
      <c r="Z87" s="219">
        <v>0</v>
      </c>
      <c r="AA87" s="219">
        <v>0</v>
      </c>
      <c r="AB87" s="219">
        <v>0</v>
      </c>
      <c r="AC87" s="219">
        <v>0</v>
      </c>
      <c r="AD87" s="219">
        <v>0</v>
      </c>
      <c r="AE87" s="219">
        <v>0</v>
      </c>
      <c r="AF87" s="82">
        <v>0</v>
      </c>
      <c r="AG87" s="82">
        <v>0</v>
      </c>
      <c r="AH87" s="82">
        <v>0</v>
      </c>
      <c r="AI87" s="82">
        <v>0</v>
      </c>
      <c r="AJ87" s="231">
        <v>0</v>
      </c>
      <c r="AK87" s="82">
        <v>0</v>
      </c>
      <c r="AL87" s="231">
        <v>0</v>
      </c>
      <c r="AM87" s="82">
        <v>0</v>
      </c>
      <c r="AN87" s="78"/>
    </row>
    <row r="88" spans="1:40" outlineLevel="4" x14ac:dyDescent="0.3">
      <c r="A88" s="80" t="s">
        <v>321</v>
      </c>
      <c r="B88" s="81" t="s">
        <v>79</v>
      </c>
      <c r="C88" s="81" t="s">
        <v>119</v>
      </c>
      <c r="D88" s="81" t="s">
        <v>421</v>
      </c>
      <c r="E88" s="81" t="s">
        <v>83</v>
      </c>
      <c r="F88" s="81" t="s">
        <v>81</v>
      </c>
      <c r="G88" s="81" t="s">
        <v>422</v>
      </c>
      <c r="H88" s="81"/>
      <c r="I88" s="81"/>
      <c r="J88" s="81"/>
      <c r="K88" s="81"/>
      <c r="L88" s="81"/>
      <c r="M88" s="83">
        <v>0</v>
      </c>
      <c r="N88" s="220">
        <v>300000</v>
      </c>
      <c r="O88" s="220">
        <v>0</v>
      </c>
      <c r="P88" s="220">
        <v>0</v>
      </c>
      <c r="Q88" s="220">
        <v>0</v>
      </c>
      <c r="R88" s="220">
        <v>0</v>
      </c>
      <c r="S88" s="220">
        <v>0</v>
      </c>
      <c r="T88" s="220">
        <v>0</v>
      </c>
      <c r="U88" s="220">
        <v>0</v>
      </c>
      <c r="V88" s="220">
        <v>0</v>
      </c>
      <c r="W88" s="220">
        <v>0</v>
      </c>
      <c r="X88" s="220">
        <v>0</v>
      </c>
      <c r="Y88" s="220">
        <v>0</v>
      </c>
      <c r="Z88" s="220">
        <v>0</v>
      </c>
      <c r="AA88" s="220">
        <v>0</v>
      </c>
      <c r="AB88" s="220">
        <v>0</v>
      </c>
      <c r="AC88" s="220">
        <v>0</v>
      </c>
      <c r="AD88" s="220">
        <v>0</v>
      </c>
      <c r="AE88" s="220">
        <v>0</v>
      </c>
      <c r="AF88" s="83">
        <v>0</v>
      </c>
      <c r="AG88" s="83">
        <v>0</v>
      </c>
      <c r="AH88" s="83">
        <v>0</v>
      </c>
      <c r="AI88" s="83">
        <v>0</v>
      </c>
      <c r="AJ88" s="232">
        <v>0</v>
      </c>
      <c r="AK88" s="83">
        <v>0</v>
      </c>
      <c r="AL88" s="232">
        <v>0</v>
      </c>
      <c r="AM88" s="83">
        <v>0</v>
      </c>
      <c r="AN88" s="78"/>
    </row>
    <row r="89" spans="1:40" ht="31.2" outlineLevel="1" x14ac:dyDescent="0.3">
      <c r="A89" s="80" t="s">
        <v>341</v>
      </c>
      <c r="B89" s="81" t="s">
        <v>73</v>
      </c>
      <c r="C89" s="81" t="s">
        <v>121</v>
      </c>
      <c r="D89" s="81" t="s">
        <v>75</v>
      </c>
      <c r="E89" s="81" t="s">
        <v>73</v>
      </c>
      <c r="F89" s="81" t="s">
        <v>73</v>
      </c>
      <c r="G89" s="81"/>
      <c r="H89" s="81"/>
      <c r="I89" s="81"/>
      <c r="J89" s="81"/>
      <c r="K89" s="81"/>
      <c r="L89" s="81"/>
      <c r="M89" s="82">
        <v>0</v>
      </c>
      <c r="N89" s="219">
        <v>34382947.200000003</v>
      </c>
      <c r="O89" s="219">
        <v>0</v>
      </c>
      <c r="P89" s="219">
        <v>0</v>
      </c>
      <c r="Q89" s="219">
        <v>0</v>
      </c>
      <c r="R89" s="219">
        <v>0</v>
      </c>
      <c r="S89" s="219">
        <v>0</v>
      </c>
      <c r="T89" s="219">
        <v>0</v>
      </c>
      <c r="U89" s="219">
        <v>0</v>
      </c>
      <c r="V89" s="219">
        <v>0</v>
      </c>
      <c r="W89" s="219">
        <v>0</v>
      </c>
      <c r="X89" s="219">
        <v>0</v>
      </c>
      <c r="Y89" s="219">
        <v>0</v>
      </c>
      <c r="Z89" s="219">
        <v>0</v>
      </c>
      <c r="AA89" s="219">
        <v>0</v>
      </c>
      <c r="AB89" s="219">
        <v>0</v>
      </c>
      <c r="AC89" s="219">
        <v>14287786.380000001</v>
      </c>
      <c r="AD89" s="219">
        <v>14287786.380000001</v>
      </c>
      <c r="AE89" s="219">
        <v>14287786.380000001</v>
      </c>
      <c r="AF89" s="82">
        <v>0</v>
      </c>
      <c r="AG89" s="82">
        <v>0</v>
      </c>
      <c r="AH89" s="82">
        <v>14287786.380000001</v>
      </c>
      <c r="AI89" s="82">
        <v>0</v>
      </c>
      <c r="AJ89" s="231">
        <v>0.41554862347576765</v>
      </c>
      <c r="AK89" s="82">
        <v>0</v>
      </c>
      <c r="AL89" s="231">
        <v>0</v>
      </c>
      <c r="AM89" s="82">
        <v>0</v>
      </c>
      <c r="AN89" s="78"/>
    </row>
    <row r="90" spans="1:40" outlineLevel="2" x14ac:dyDescent="0.3">
      <c r="A90" s="80" t="s">
        <v>198</v>
      </c>
      <c r="B90" s="81" t="s">
        <v>73</v>
      </c>
      <c r="C90" s="81" t="s">
        <v>122</v>
      </c>
      <c r="D90" s="81" t="s">
        <v>75</v>
      </c>
      <c r="E90" s="81" t="s">
        <v>73</v>
      </c>
      <c r="F90" s="81" t="s">
        <v>73</v>
      </c>
      <c r="G90" s="81"/>
      <c r="H90" s="81"/>
      <c r="I90" s="81"/>
      <c r="J90" s="81"/>
      <c r="K90" s="81"/>
      <c r="L90" s="81"/>
      <c r="M90" s="82">
        <v>0</v>
      </c>
      <c r="N90" s="219">
        <v>450000</v>
      </c>
      <c r="O90" s="219">
        <v>0</v>
      </c>
      <c r="P90" s="219">
        <v>0</v>
      </c>
      <c r="Q90" s="219">
        <v>0</v>
      </c>
      <c r="R90" s="219">
        <v>0</v>
      </c>
      <c r="S90" s="219">
        <v>0</v>
      </c>
      <c r="T90" s="219">
        <v>0</v>
      </c>
      <c r="U90" s="219">
        <v>0</v>
      </c>
      <c r="V90" s="219">
        <v>0</v>
      </c>
      <c r="W90" s="219">
        <v>0</v>
      </c>
      <c r="X90" s="219">
        <v>0</v>
      </c>
      <c r="Y90" s="219">
        <v>0</v>
      </c>
      <c r="Z90" s="219">
        <v>0</v>
      </c>
      <c r="AA90" s="219">
        <v>0</v>
      </c>
      <c r="AB90" s="219">
        <v>0</v>
      </c>
      <c r="AC90" s="219">
        <v>31683.31</v>
      </c>
      <c r="AD90" s="219">
        <v>31683.31</v>
      </c>
      <c r="AE90" s="219">
        <v>31683.31</v>
      </c>
      <c r="AF90" s="82">
        <v>0</v>
      </c>
      <c r="AG90" s="82">
        <v>0</v>
      </c>
      <c r="AH90" s="82">
        <v>31683.31</v>
      </c>
      <c r="AI90" s="82">
        <v>0</v>
      </c>
      <c r="AJ90" s="231">
        <v>7.0407355555555551E-2</v>
      </c>
      <c r="AK90" s="82">
        <v>0</v>
      </c>
      <c r="AL90" s="231">
        <v>0</v>
      </c>
      <c r="AM90" s="82">
        <v>0</v>
      </c>
      <c r="AN90" s="78"/>
    </row>
    <row r="91" spans="1:40" ht="46.8" outlineLevel="3" x14ac:dyDescent="0.3">
      <c r="A91" s="80" t="s">
        <v>342</v>
      </c>
      <c r="B91" s="81" t="s">
        <v>73</v>
      </c>
      <c r="C91" s="81" t="s">
        <v>122</v>
      </c>
      <c r="D91" s="81" t="s">
        <v>123</v>
      </c>
      <c r="E91" s="81" t="s">
        <v>73</v>
      </c>
      <c r="F91" s="81" t="s">
        <v>73</v>
      </c>
      <c r="G91" s="81"/>
      <c r="H91" s="81"/>
      <c r="I91" s="81"/>
      <c r="J91" s="81"/>
      <c r="K91" s="81"/>
      <c r="L91" s="81"/>
      <c r="M91" s="82">
        <v>0</v>
      </c>
      <c r="N91" s="219">
        <v>450000</v>
      </c>
      <c r="O91" s="219">
        <v>0</v>
      </c>
      <c r="P91" s="219">
        <v>0</v>
      </c>
      <c r="Q91" s="219">
        <v>0</v>
      </c>
      <c r="R91" s="219">
        <v>0</v>
      </c>
      <c r="S91" s="219">
        <v>0</v>
      </c>
      <c r="T91" s="219">
        <v>0</v>
      </c>
      <c r="U91" s="219">
        <v>0</v>
      </c>
      <c r="V91" s="219">
        <v>0</v>
      </c>
      <c r="W91" s="219">
        <v>0</v>
      </c>
      <c r="X91" s="219">
        <v>0</v>
      </c>
      <c r="Y91" s="219">
        <v>0</v>
      </c>
      <c r="Z91" s="219">
        <v>0</v>
      </c>
      <c r="AA91" s="219">
        <v>0</v>
      </c>
      <c r="AB91" s="219">
        <v>0</v>
      </c>
      <c r="AC91" s="219">
        <v>31683.31</v>
      </c>
      <c r="AD91" s="219">
        <v>31683.31</v>
      </c>
      <c r="AE91" s="219">
        <v>31683.31</v>
      </c>
      <c r="AF91" s="82">
        <v>0</v>
      </c>
      <c r="AG91" s="82">
        <v>0</v>
      </c>
      <c r="AH91" s="82">
        <v>31683.31</v>
      </c>
      <c r="AI91" s="82">
        <v>0</v>
      </c>
      <c r="AJ91" s="231">
        <v>7.0407355555555551E-2</v>
      </c>
      <c r="AK91" s="82">
        <v>0</v>
      </c>
      <c r="AL91" s="231">
        <v>0</v>
      </c>
      <c r="AM91" s="82">
        <v>0</v>
      </c>
      <c r="AN91" s="78"/>
    </row>
    <row r="92" spans="1:40" ht="31.2" outlineLevel="4" x14ac:dyDescent="0.3">
      <c r="A92" s="80" t="s">
        <v>327</v>
      </c>
      <c r="B92" s="81" t="s">
        <v>79</v>
      </c>
      <c r="C92" s="81" t="s">
        <v>122</v>
      </c>
      <c r="D92" s="81" t="s">
        <v>123</v>
      </c>
      <c r="E92" s="81" t="s">
        <v>83</v>
      </c>
      <c r="F92" s="81" t="s">
        <v>94</v>
      </c>
      <c r="G92" s="81"/>
      <c r="H92" s="81"/>
      <c r="I92" s="81"/>
      <c r="J92" s="81"/>
      <c r="K92" s="81"/>
      <c r="L92" s="81"/>
      <c r="M92" s="83">
        <v>0</v>
      </c>
      <c r="N92" s="220">
        <v>450000</v>
      </c>
      <c r="O92" s="220">
        <v>0</v>
      </c>
      <c r="P92" s="220">
        <v>0</v>
      </c>
      <c r="Q92" s="220">
        <v>0</v>
      </c>
      <c r="R92" s="220">
        <v>0</v>
      </c>
      <c r="S92" s="220">
        <v>0</v>
      </c>
      <c r="T92" s="220">
        <v>0</v>
      </c>
      <c r="U92" s="220">
        <v>0</v>
      </c>
      <c r="V92" s="220">
        <v>0</v>
      </c>
      <c r="W92" s="220">
        <v>0</v>
      </c>
      <c r="X92" s="220">
        <v>0</v>
      </c>
      <c r="Y92" s="220">
        <v>0</v>
      </c>
      <c r="Z92" s="220">
        <v>0</v>
      </c>
      <c r="AA92" s="220">
        <v>0</v>
      </c>
      <c r="AB92" s="220">
        <v>0</v>
      </c>
      <c r="AC92" s="220">
        <v>31683.31</v>
      </c>
      <c r="AD92" s="220">
        <v>31683.31</v>
      </c>
      <c r="AE92" s="220">
        <v>31683.31</v>
      </c>
      <c r="AF92" s="83">
        <v>0</v>
      </c>
      <c r="AG92" s="83">
        <v>0</v>
      </c>
      <c r="AH92" s="83">
        <v>31683.31</v>
      </c>
      <c r="AI92" s="83">
        <v>0</v>
      </c>
      <c r="AJ92" s="232">
        <v>7.0407355555555551E-2</v>
      </c>
      <c r="AK92" s="83">
        <v>0</v>
      </c>
      <c r="AL92" s="232">
        <v>0</v>
      </c>
      <c r="AM92" s="83">
        <v>0</v>
      </c>
      <c r="AN92" s="78"/>
    </row>
    <row r="93" spans="1:40" outlineLevel="2" x14ac:dyDescent="0.3">
      <c r="A93" s="80" t="s">
        <v>199</v>
      </c>
      <c r="B93" s="81" t="s">
        <v>73</v>
      </c>
      <c r="C93" s="81" t="s">
        <v>124</v>
      </c>
      <c r="D93" s="81" t="s">
        <v>75</v>
      </c>
      <c r="E93" s="81" t="s">
        <v>73</v>
      </c>
      <c r="F93" s="81" t="s">
        <v>73</v>
      </c>
      <c r="G93" s="81"/>
      <c r="H93" s="81"/>
      <c r="I93" s="81"/>
      <c r="J93" s="81"/>
      <c r="K93" s="81"/>
      <c r="L93" s="81"/>
      <c r="M93" s="82">
        <v>0</v>
      </c>
      <c r="N93" s="219">
        <v>16565163.199999999</v>
      </c>
      <c r="O93" s="219">
        <v>0</v>
      </c>
      <c r="P93" s="219">
        <v>0</v>
      </c>
      <c r="Q93" s="219">
        <v>0</v>
      </c>
      <c r="R93" s="219">
        <v>0</v>
      </c>
      <c r="S93" s="219">
        <v>0</v>
      </c>
      <c r="T93" s="219">
        <v>0</v>
      </c>
      <c r="U93" s="219">
        <v>0</v>
      </c>
      <c r="V93" s="219">
        <v>0</v>
      </c>
      <c r="W93" s="219">
        <v>0</v>
      </c>
      <c r="X93" s="219">
        <v>0</v>
      </c>
      <c r="Y93" s="219">
        <v>0</v>
      </c>
      <c r="Z93" s="219">
        <v>0</v>
      </c>
      <c r="AA93" s="219">
        <v>0</v>
      </c>
      <c r="AB93" s="219">
        <v>0</v>
      </c>
      <c r="AC93" s="219">
        <v>12626023.51</v>
      </c>
      <c r="AD93" s="219">
        <v>12626023.51</v>
      </c>
      <c r="AE93" s="219">
        <v>12626023.51</v>
      </c>
      <c r="AF93" s="82">
        <v>0</v>
      </c>
      <c r="AG93" s="82">
        <v>0</v>
      </c>
      <c r="AH93" s="82">
        <v>12626023.51</v>
      </c>
      <c r="AI93" s="82">
        <v>0</v>
      </c>
      <c r="AJ93" s="231">
        <v>0.76220338776982288</v>
      </c>
      <c r="AK93" s="82">
        <v>0</v>
      </c>
      <c r="AL93" s="231">
        <v>0</v>
      </c>
      <c r="AM93" s="82">
        <v>0</v>
      </c>
      <c r="AN93" s="78"/>
    </row>
    <row r="94" spans="1:40" ht="62.4" outlineLevel="3" x14ac:dyDescent="0.3">
      <c r="A94" s="80" t="s">
        <v>343</v>
      </c>
      <c r="B94" s="81" t="s">
        <v>73</v>
      </c>
      <c r="C94" s="81" t="s">
        <v>124</v>
      </c>
      <c r="D94" s="81" t="s">
        <v>125</v>
      </c>
      <c r="E94" s="81" t="s">
        <v>73</v>
      </c>
      <c r="F94" s="81" t="s">
        <v>73</v>
      </c>
      <c r="G94" s="81"/>
      <c r="H94" s="81"/>
      <c r="I94" s="81"/>
      <c r="J94" s="81"/>
      <c r="K94" s="81"/>
      <c r="L94" s="81"/>
      <c r="M94" s="82">
        <v>0</v>
      </c>
      <c r="N94" s="219">
        <v>600071.49</v>
      </c>
      <c r="O94" s="219">
        <v>0</v>
      </c>
      <c r="P94" s="219">
        <v>0</v>
      </c>
      <c r="Q94" s="219">
        <v>0</v>
      </c>
      <c r="R94" s="219">
        <v>0</v>
      </c>
      <c r="S94" s="219">
        <v>0</v>
      </c>
      <c r="T94" s="219">
        <v>0</v>
      </c>
      <c r="U94" s="219">
        <v>0</v>
      </c>
      <c r="V94" s="219">
        <v>0</v>
      </c>
      <c r="W94" s="219">
        <v>0</v>
      </c>
      <c r="X94" s="219">
        <v>0</v>
      </c>
      <c r="Y94" s="219">
        <v>0</v>
      </c>
      <c r="Z94" s="219">
        <v>0</v>
      </c>
      <c r="AA94" s="219">
        <v>0</v>
      </c>
      <c r="AB94" s="219">
        <v>0</v>
      </c>
      <c r="AC94" s="219">
        <v>0</v>
      </c>
      <c r="AD94" s="219">
        <v>0</v>
      </c>
      <c r="AE94" s="219">
        <v>0</v>
      </c>
      <c r="AF94" s="82">
        <v>0</v>
      </c>
      <c r="AG94" s="82">
        <v>0</v>
      </c>
      <c r="AH94" s="82">
        <v>0</v>
      </c>
      <c r="AI94" s="82">
        <v>0</v>
      </c>
      <c r="AJ94" s="231">
        <v>0</v>
      </c>
      <c r="AK94" s="82">
        <v>0</v>
      </c>
      <c r="AL94" s="231">
        <v>0</v>
      </c>
      <c r="AM94" s="82">
        <v>0</v>
      </c>
      <c r="AN94" s="78"/>
    </row>
    <row r="95" spans="1:40" ht="31.2" outlineLevel="4" x14ac:dyDescent="0.3">
      <c r="A95" s="80" t="s">
        <v>327</v>
      </c>
      <c r="B95" s="81" t="s">
        <v>79</v>
      </c>
      <c r="C95" s="81" t="s">
        <v>124</v>
      </c>
      <c r="D95" s="81" t="s">
        <v>125</v>
      </c>
      <c r="E95" s="81" t="s">
        <v>126</v>
      </c>
      <c r="F95" s="81" t="s">
        <v>94</v>
      </c>
      <c r="G95" s="81"/>
      <c r="H95" s="81"/>
      <c r="I95" s="81"/>
      <c r="J95" s="81"/>
      <c r="K95" s="81"/>
      <c r="L95" s="81"/>
      <c r="M95" s="83">
        <v>0</v>
      </c>
      <c r="N95" s="220">
        <v>282585</v>
      </c>
      <c r="O95" s="220">
        <v>0</v>
      </c>
      <c r="P95" s="220">
        <v>0</v>
      </c>
      <c r="Q95" s="220">
        <v>0</v>
      </c>
      <c r="R95" s="220">
        <v>0</v>
      </c>
      <c r="S95" s="220">
        <v>0</v>
      </c>
      <c r="T95" s="220">
        <v>0</v>
      </c>
      <c r="U95" s="220">
        <v>0</v>
      </c>
      <c r="V95" s="220">
        <v>0</v>
      </c>
      <c r="W95" s="220">
        <v>0</v>
      </c>
      <c r="X95" s="220">
        <v>0</v>
      </c>
      <c r="Y95" s="220">
        <v>0</v>
      </c>
      <c r="Z95" s="220">
        <v>0</v>
      </c>
      <c r="AA95" s="220">
        <v>0</v>
      </c>
      <c r="AB95" s="220">
        <v>0</v>
      </c>
      <c r="AC95" s="220">
        <v>0</v>
      </c>
      <c r="AD95" s="220">
        <v>0</v>
      </c>
      <c r="AE95" s="220">
        <v>0</v>
      </c>
      <c r="AF95" s="83">
        <v>0</v>
      </c>
      <c r="AG95" s="83">
        <v>0</v>
      </c>
      <c r="AH95" s="83">
        <v>0</v>
      </c>
      <c r="AI95" s="83">
        <v>0</v>
      </c>
      <c r="AJ95" s="232">
        <v>0</v>
      </c>
      <c r="AK95" s="83">
        <v>0</v>
      </c>
      <c r="AL95" s="232">
        <v>0</v>
      </c>
      <c r="AM95" s="83">
        <v>0</v>
      </c>
      <c r="AN95" s="78"/>
    </row>
    <row r="96" spans="1:40" outlineLevel="4" x14ac:dyDescent="0.3">
      <c r="A96" s="80" t="s">
        <v>321</v>
      </c>
      <c r="B96" s="81" t="s">
        <v>79</v>
      </c>
      <c r="C96" s="81" t="s">
        <v>124</v>
      </c>
      <c r="D96" s="81" t="s">
        <v>125</v>
      </c>
      <c r="E96" s="81" t="s">
        <v>126</v>
      </c>
      <c r="F96" s="81" t="s">
        <v>81</v>
      </c>
      <c r="G96" s="81"/>
      <c r="H96" s="81"/>
      <c r="I96" s="81"/>
      <c r="J96" s="81"/>
      <c r="K96" s="81"/>
      <c r="L96" s="81"/>
      <c r="M96" s="83">
        <v>0</v>
      </c>
      <c r="N96" s="220">
        <v>280000</v>
      </c>
      <c r="O96" s="220">
        <v>0</v>
      </c>
      <c r="P96" s="220">
        <v>0</v>
      </c>
      <c r="Q96" s="220">
        <v>0</v>
      </c>
      <c r="R96" s="220">
        <v>0</v>
      </c>
      <c r="S96" s="220">
        <v>0</v>
      </c>
      <c r="T96" s="220">
        <v>0</v>
      </c>
      <c r="U96" s="220">
        <v>0</v>
      </c>
      <c r="V96" s="220">
        <v>0</v>
      </c>
      <c r="W96" s="220">
        <v>0</v>
      </c>
      <c r="X96" s="220">
        <v>0</v>
      </c>
      <c r="Y96" s="220">
        <v>0</v>
      </c>
      <c r="Z96" s="220">
        <v>0</v>
      </c>
      <c r="AA96" s="220">
        <v>0</v>
      </c>
      <c r="AB96" s="220">
        <v>0</v>
      </c>
      <c r="AC96" s="220">
        <v>0</v>
      </c>
      <c r="AD96" s="220">
        <v>0</v>
      </c>
      <c r="AE96" s="220">
        <v>0</v>
      </c>
      <c r="AF96" s="83">
        <v>0</v>
      </c>
      <c r="AG96" s="83">
        <v>0</v>
      </c>
      <c r="AH96" s="83">
        <v>0</v>
      </c>
      <c r="AI96" s="83">
        <v>0</v>
      </c>
      <c r="AJ96" s="232">
        <v>0</v>
      </c>
      <c r="AK96" s="83">
        <v>0</v>
      </c>
      <c r="AL96" s="232">
        <v>0</v>
      </c>
      <c r="AM96" s="83">
        <v>0</v>
      </c>
      <c r="AN96" s="78"/>
    </row>
    <row r="97" spans="1:40" ht="31.2" outlineLevel="4" x14ac:dyDescent="0.3">
      <c r="A97" s="80" t="s">
        <v>327</v>
      </c>
      <c r="B97" s="81" t="s">
        <v>79</v>
      </c>
      <c r="C97" s="81" t="s">
        <v>124</v>
      </c>
      <c r="D97" s="81" t="s">
        <v>125</v>
      </c>
      <c r="E97" s="81" t="s">
        <v>83</v>
      </c>
      <c r="F97" s="81" t="s">
        <v>94</v>
      </c>
      <c r="G97" s="81"/>
      <c r="H97" s="81"/>
      <c r="I97" s="81"/>
      <c r="J97" s="81"/>
      <c r="K97" s="81"/>
      <c r="L97" s="81"/>
      <c r="M97" s="83">
        <v>0</v>
      </c>
      <c r="N97" s="220">
        <v>37486.49</v>
      </c>
      <c r="O97" s="220">
        <v>0</v>
      </c>
      <c r="P97" s="220">
        <v>0</v>
      </c>
      <c r="Q97" s="220">
        <v>0</v>
      </c>
      <c r="R97" s="220">
        <v>0</v>
      </c>
      <c r="S97" s="220">
        <v>0</v>
      </c>
      <c r="T97" s="220">
        <v>0</v>
      </c>
      <c r="U97" s="220">
        <v>0</v>
      </c>
      <c r="V97" s="220">
        <v>0</v>
      </c>
      <c r="W97" s="220">
        <v>0</v>
      </c>
      <c r="X97" s="220">
        <v>0</v>
      </c>
      <c r="Y97" s="220">
        <v>0</v>
      </c>
      <c r="Z97" s="220">
        <v>0</v>
      </c>
      <c r="AA97" s="220">
        <v>0</v>
      </c>
      <c r="AB97" s="220">
        <v>0</v>
      </c>
      <c r="AC97" s="220">
        <v>0</v>
      </c>
      <c r="AD97" s="220">
        <v>0</v>
      </c>
      <c r="AE97" s="220">
        <v>0</v>
      </c>
      <c r="AF97" s="83">
        <v>0</v>
      </c>
      <c r="AG97" s="83">
        <v>0</v>
      </c>
      <c r="AH97" s="83">
        <v>0</v>
      </c>
      <c r="AI97" s="83">
        <v>0</v>
      </c>
      <c r="AJ97" s="232">
        <v>0</v>
      </c>
      <c r="AK97" s="83">
        <v>0</v>
      </c>
      <c r="AL97" s="232">
        <v>0</v>
      </c>
      <c r="AM97" s="83">
        <v>0</v>
      </c>
      <c r="AN97" s="78"/>
    </row>
    <row r="98" spans="1:40" ht="62.4" outlineLevel="3" x14ac:dyDescent="0.3">
      <c r="A98" s="80" t="s">
        <v>344</v>
      </c>
      <c r="B98" s="81" t="s">
        <v>73</v>
      </c>
      <c r="C98" s="81" t="s">
        <v>124</v>
      </c>
      <c r="D98" s="81" t="s">
        <v>127</v>
      </c>
      <c r="E98" s="81" t="s">
        <v>73</v>
      </c>
      <c r="F98" s="81" t="s">
        <v>73</v>
      </c>
      <c r="G98" s="81"/>
      <c r="H98" s="81"/>
      <c r="I98" s="81"/>
      <c r="J98" s="81"/>
      <c r="K98" s="81"/>
      <c r="L98" s="81"/>
      <c r="M98" s="82">
        <v>0</v>
      </c>
      <c r="N98" s="219">
        <v>537407</v>
      </c>
      <c r="O98" s="219">
        <v>0</v>
      </c>
      <c r="P98" s="219">
        <v>0</v>
      </c>
      <c r="Q98" s="219">
        <v>0</v>
      </c>
      <c r="R98" s="219">
        <v>0</v>
      </c>
      <c r="S98" s="219">
        <v>0</v>
      </c>
      <c r="T98" s="219">
        <v>0</v>
      </c>
      <c r="U98" s="219">
        <v>0</v>
      </c>
      <c r="V98" s="219">
        <v>0</v>
      </c>
      <c r="W98" s="219">
        <v>0</v>
      </c>
      <c r="X98" s="219">
        <v>0</v>
      </c>
      <c r="Y98" s="219">
        <v>0</v>
      </c>
      <c r="Z98" s="219">
        <v>0</v>
      </c>
      <c r="AA98" s="219">
        <v>0</v>
      </c>
      <c r="AB98" s="219">
        <v>0</v>
      </c>
      <c r="AC98" s="219">
        <v>100000</v>
      </c>
      <c r="AD98" s="219">
        <v>100000</v>
      </c>
      <c r="AE98" s="219">
        <v>100000</v>
      </c>
      <c r="AF98" s="82">
        <v>0</v>
      </c>
      <c r="AG98" s="82">
        <v>0</v>
      </c>
      <c r="AH98" s="82">
        <v>100000</v>
      </c>
      <c r="AI98" s="82">
        <v>0</v>
      </c>
      <c r="AJ98" s="231">
        <v>0.1860787075717287</v>
      </c>
      <c r="AK98" s="82">
        <v>0</v>
      </c>
      <c r="AL98" s="231">
        <v>0</v>
      </c>
      <c r="AM98" s="82">
        <v>0</v>
      </c>
      <c r="AN98" s="78"/>
    </row>
    <row r="99" spans="1:40" ht="31.2" outlineLevel="4" x14ac:dyDescent="0.3">
      <c r="A99" s="80" t="s">
        <v>327</v>
      </c>
      <c r="B99" s="81" t="s">
        <v>79</v>
      </c>
      <c r="C99" s="81" t="s">
        <v>124</v>
      </c>
      <c r="D99" s="81" t="s">
        <v>127</v>
      </c>
      <c r="E99" s="81" t="s">
        <v>126</v>
      </c>
      <c r="F99" s="81" t="s">
        <v>94</v>
      </c>
      <c r="G99" s="81"/>
      <c r="H99" s="81"/>
      <c r="I99" s="81"/>
      <c r="J99" s="81"/>
      <c r="K99" s="81"/>
      <c r="L99" s="81"/>
      <c r="M99" s="83">
        <v>0</v>
      </c>
      <c r="N99" s="220">
        <v>322407</v>
      </c>
      <c r="O99" s="220">
        <v>0</v>
      </c>
      <c r="P99" s="220">
        <v>0</v>
      </c>
      <c r="Q99" s="220">
        <v>0</v>
      </c>
      <c r="R99" s="220">
        <v>0</v>
      </c>
      <c r="S99" s="220">
        <v>0</v>
      </c>
      <c r="T99" s="220">
        <v>0</v>
      </c>
      <c r="U99" s="220">
        <v>0</v>
      </c>
      <c r="V99" s="220">
        <v>0</v>
      </c>
      <c r="W99" s="220">
        <v>0</v>
      </c>
      <c r="X99" s="220">
        <v>0</v>
      </c>
      <c r="Y99" s="220">
        <v>0</v>
      </c>
      <c r="Z99" s="220">
        <v>0</v>
      </c>
      <c r="AA99" s="220">
        <v>0</v>
      </c>
      <c r="AB99" s="220">
        <v>0</v>
      </c>
      <c r="AC99" s="220">
        <v>0</v>
      </c>
      <c r="AD99" s="220">
        <v>0</v>
      </c>
      <c r="AE99" s="220">
        <v>0</v>
      </c>
      <c r="AF99" s="83">
        <v>0</v>
      </c>
      <c r="AG99" s="83">
        <v>0</v>
      </c>
      <c r="AH99" s="83">
        <v>0</v>
      </c>
      <c r="AI99" s="83">
        <v>0</v>
      </c>
      <c r="AJ99" s="232">
        <v>0</v>
      </c>
      <c r="AK99" s="83">
        <v>0</v>
      </c>
      <c r="AL99" s="232">
        <v>0</v>
      </c>
      <c r="AM99" s="83">
        <v>0</v>
      </c>
      <c r="AN99" s="78"/>
    </row>
    <row r="100" spans="1:40" outlineLevel="4" x14ac:dyDescent="0.3">
      <c r="A100" s="80" t="s">
        <v>321</v>
      </c>
      <c r="B100" s="81" t="s">
        <v>79</v>
      </c>
      <c r="C100" s="81" t="s">
        <v>124</v>
      </c>
      <c r="D100" s="81" t="s">
        <v>127</v>
      </c>
      <c r="E100" s="81" t="s">
        <v>126</v>
      </c>
      <c r="F100" s="81" t="s">
        <v>81</v>
      </c>
      <c r="G100" s="81"/>
      <c r="H100" s="81"/>
      <c r="I100" s="81"/>
      <c r="J100" s="81"/>
      <c r="K100" s="81"/>
      <c r="L100" s="81"/>
      <c r="M100" s="83">
        <v>0</v>
      </c>
      <c r="N100" s="220">
        <v>215000</v>
      </c>
      <c r="O100" s="220">
        <v>0</v>
      </c>
      <c r="P100" s="220">
        <v>0</v>
      </c>
      <c r="Q100" s="220">
        <v>0</v>
      </c>
      <c r="R100" s="220">
        <v>0</v>
      </c>
      <c r="S100" s="220">
        <v>0</v>
      </c>
      <c r="T100" s="220">
        <v>0</v>
      </c>
      <c r="U100" s="220">
        <v>0</v>
      </c>
      <c r="V100" s="220">
        <v>0</v>
      </c>
      <c r="W100" s="220">
        <v>0</v>
      </c>
      <c r="X100" s="220">
        <v>0</v>
      </c>
      <c r="Y100" s="220">
        <v>0</v>
      </c>
      <c r="Z100" s="220">
        <v>0</v>
      </c>
      <c r="AA100" s="220">
        <v>0</v>
      </c>
      <c r="AB100" s="220">
        <v>0</v>
      </c>
      <c r="AC100" s="220">
        <v>100000</v>
      </c>
      <c r="AD100" s="220">
        <v>100000</v>
      </c>
      <c r="AE100" s="220">
        <v>100000</v>
      </c>
      <c r="AF100" s="83">
        <v>0</v>
      </c>
      <c r="AG100" s="83">
        <v>0</v>
      </c>
      <c r="AH100" s="83">
        <v>100000</v>
      </c>
      <c r="AI100" s="83">
        <v>0</v>
      </c>
      <c r="AJ100" s="232">
        <v>0.46511627906976744</v>
      </c>
      <c r="AK100" s="83">
        <v>0</v>
      </c>
      <c r="AL100" s="232">
        <v>0</v>
      </c>
      <c r="AM100" s="83">
        <v>0</v>
      </c>
      <c r="AN100" s="78"/>
    </row>
    <row r="101" spans="1:40" ht="62.4" outlineLevel="3" x14ac:dyDescent="0.3">
      <c r="A101" s="80" t="s">
        <v>471</v>
      </c>
      <c r="B101" s="81" t="s">
        <v>73</v>
      </c>
      <c r="C101" s="81" t="s">
        <v>124</v>
      </c>
      <c r="D101" s="81" t="s">
        <v>423</v>
      </c>
      <c r="E101" s="81" t="s">
        <v>73</v>
      </c>
      <c r="F101" s="81" t="s">
        <v>73</v>
      </c>
      <c r="G101" s="81"/>
      <c r="H101" s="81"/>
      <c r="I101" s="81"/>
      <c r="J101" s="81"/>
      <c r="K101" s="81"/>
      <c r="L101" s="81"/>
      <c r="M101" s="82">
        <v>0</v>
      </c>
      <c r="N101" s="219">
        <v>2901661.2</v>
      </c>
      <c r="O101" s="219">
        <v>0</v>
      </c>
      <c r="P101" s="219">
        <v>0</v>
      </c>
      <c r="Q101" s="219">
        <v>0</v>
      </c>
      <c r="R101" s="219">
        <v>0</v>
      </c>
      <c r="S101" s="219">
        <v>0</v>
      </c>
      <c r="T101" s="219">
        <v>0</v>
      </c>
      <c r="U101" s="219">
        <v>0</v>
      </c>
      <c r="V101" s="219">
        <v>0</v>
      </c>
      <c r="W101" s="219">
        <v>0</v>
      </c>
      <c r="X101" s="219">
        <v>0</v>
      </c>
      <c r="Y101" s="219">
        <v>0</v>
      </c>
      <c r="Z101" s="219">
        <v>0</v>
      </c>
      <c r="AA101" s="219">
        <v>0</v>
      </c>
      <c r="AB101" s="219">
        <v>0</v>
      </c>
      <c r="AC101" s="219">
        <v>0</v>
      </c>
      <c r="AD101" s="219">
        <v>0</v>
      </c>
      <c r="AE101" s="219">
        <v>0</v>
      </c>
      <c r="AF101" s="82">
        <v>0</v>
      </c>
      <c r="AG101" s="82">
        <v>0</v>
      </c>
      <c r="AH101" s="82">
        <v>0</v>
      </c>
      <c r="AI101" s="82">
        <v>0</v>
      </c>
      <c r="AJ101" s="231">
        <v>0</v>
      </c>
      <c r="AK101" s="82">
        <v>0</v>
      </c>
      <c r="AL101" s="231">
        <v>0</v>
      </c>
      <c r="AM101" s="82">
        <v>0</v>
      </c>
      <c r="AN101" s="78"/>
    </row>
    <row r="102" spans="1:40" ht="31.2" outlineLevel="4" x14ac:dyDescent="0.3">
      <c r="A102" s="80" t="s">
        <v>327</v>
      </c>
      <c r="B102" s="81" t="s">
        <v>79</v>
      </c>
      <c r="C102" s="81" t="s">
        <v>124</v>
      </c>
      <c r="D102" s="81" t="s">
        <v>423</v>
      </c>
      <c r="E102" s="81" t="s">
        <v>126</v>
      </c>
      <c r="F102" s="81" t="s">
        <v>94</v>
      </c>
      <c r="G102" s="81" t="s">
        <v>424</v>
      </c>
      <c r="H102" s="81"/>
      <c r="I102" s="81"/>
      <c r="J102" s="81"/>
      <c r="K102" s="81"/>
      <c r="L102" s="81"/>
      <c r="M102" s="83">
        <v>0</v>
      </c>
      <c r="N102" s="220">
        <v>2901661.2</v>
      </c>
      <c r="O102" s="220">
        <v>0</v>
      </c>
      <c r="P102" s="220">
        <v>0</v>
      </c>
      <c r="Q102" s="220">
        <v>0</v>
      </c>
      <c r="R102" s="220">
        <v>0</v>
      </c>
      <c r="S102" s="220">
        <v>0</v>
      </c>
      <c r="T102" s="220">
        <v>0</v>
      </c>
      <c r="U102" s="220">
        <v>0</v>
      </c>
      <c r="V102" s="220">
        <v>0</v>
      </c>
      <c r="W102" s="220">
        <v>0</v>
      </c>
      <c r="X102" s="220">
        <v>0</v>
      </c>
      <c r="Y102" s="220">
        <v>0</v>
      </c>
      <c r="Z102" s="220">
        <v>0</v>
      </c>
      <c r="AA102" s="220">
        <v>0</v>
      </c>
      <c r="AB102" s="220">
        <v>0</v>
      </c>
      <c r="AC102" s="220">
        <v>0</v>
      </c>
      <c r="AD102" s="220">
        <v>0</v>
      </c>
      <c r="AE102" s="220">
        <v>0</v>
      </c>
      <c r="AF102" s="83">
        <v>0</v>
      </c>
      <c r="AG102" s="83">
        <v>0</v>
      </c>
      <c r="AH102" s="83">
        <v>0</v>
      </c>
      <c r="AI102" s="83">
        <v>0</v>
      </c>
      <c r="AJ102" s="232">
        <v>0</v>
      </c>
      <c r="AK102" s="83">
        <v>0</v>
      </c>
      <c r="AL102" s="232">
        <v>0</v>
      </c>
      <c r="AM102" s="83">
        <v>0</v>
      </c>
      <c r="AN102" s="78"/>
    </row>
    <row r="103" spans="1:40" ht="46.8" outlineLevel="3" x14ac:dyDescent="0.3">
      <c r="A103" s="80" t="s">
        <v>383</v>
      </c>
      <c r="B103" s="81" t="s">
        <v>73</v>
      </c>
      <c r="C103" s="81" t="s">
        <v>124</v>
      </c>
      <c r="D103" s="81" t="s">
        <v>377</v>
      </c>
      <c r="E103" s="81" t="s">
        <v>73</v>
      </c>
      <c r="F103" s="81" t="s">
        <v>73</v>
      </c>
      <c r="G103" s="81"/>
      <c r="H103" s="81"/>
      <c r="I103" s="81"/>
      <c r="J103" s="81"/>
      <c r="K103" s="81"/>
      <c r="L103" s="81"/>
      <c r="M103" s="82">
        <v>0</v>
      </c>
      <c r="N103" s="219">
        <v>12526023.51</v>
      </c>
      <c r="O103" s="219">
        <v>0</v>
      </c>
      <c r="P103" s="219">
        <v>0</v>
      </c>
      <c r="Q103" s="219">
        <v>0</v>
      </c>
      <c r="R103" s="219">
        <v>0</v>
      </c>
      <c r="S103" s="219">
        <v>0</v>
      </c>
      <c r="T103" s="219">
        <v>0</v>
      </c>
      <c r="U103" s="219">
        <v>0</v>
      </c>
      <c r="V103" s="219">
        <v>0</v>
      </c>
      <c r="W103" s="219">
        <v>0</v>
      </c>
      <c r="X103" s="219">
        <v>0</v>
      </c>
      <c r="Y103" s="219">
        <v>0</v>
      </c>
      <c r="Z103" s="219">
        <v>0</v>
      </c>
      <c r="AA103" s="219">
        <v>0</v>
      </c>
      <c r="AB103" s="219">
        <v>0</v>
      </c>
      <c r="AC103" s="219">
        <v>12526023.51</v>
      </c>
      <c r="AD103" s="219">
        <v>12526023.51</v>
      </c>
      <c r="AE103" s="219">
        <v>12526023.51</v>
      </c>
      <c r="AF103" s="82">
        <v>0</v>
      </c>
      <c r="AG103" s="82">
        <v>0</v>
      </c>
      <c r="AH103" s="82">
        <v>12526023.51</v>
      </c>
      <c r="AI103" s="82">
        <v>0</v>
      </c>
      <c r="AJ103" s="231">
        <v>1</v>
      </c>
      <c r="AK103" s="82">
        <v>0</v>
      </c>
      <c r="AL103" s="231">
        <v>0</v>
      </c>
      <c r="AM103" s="82">
        <v>0</v>
      </c>
      <c r="AN103" s="78"/>
    </row>
    <row r="104" spans="1:40" ht="64.2" customHeight="1" outlineLevel="4" x14ac:dyDescent="0.3">
      <c r="A104" s="80" t="s">
        <v>472</v>
      </c>
      <c r="B104" s="81" t="s">
        <v>79</v>
      </c>
      <c r="C104" s="81" t="s">
        <v>124</v>
      </c>
      <c r="D104" s="81" t="s">
        <v>377</v>
      </c>
      <c r="E104" s="81" t="s">
        <v>376</v>
      </c>
      <c r="F104" s="81" t="s">
        <v>425</v>
      </c>
      <c r="G104" s="81" t="s">
        <v>378</v>
      </c>
      <c r="H104" s="81"/>
      <c r="I104" s="81"/>
      <c r="J104" s="81"/>
      <c r="K104" s="81"/>
      <c r="L104" s="81"/>
      <c r="M104" s="83">
        <v>0</v>
      </c>
      <c r="N104" s="220">
        <v>12513510</v>
      </c>
      <c r="O104" s="220">
        <v>0</v>
      </c>
      <c r="P104" s="220">
        <v>0</v>
      </c>
      <c r="Q104" s="220">
        <v>0</v>
      </c>
      <c r="R104" s="220">
        <v>0</v>
      </c>
      <c r="S104" s="220">
        <v>0</v>
      </c>
      <c r="T104" s="220">
        <v>0</v>
      </c>
      <c r="U104" s="220">
        <v>0</v>
      </c>
      <c r="V104" s="220">
        <v>0</v>
      </c>
      <c r="W104" s="220">
        <v>0</v>
      </c>
      <c r="X104" s="220">
        <v>0</v>
      </c>
      <c r="Y104" s="220">
        <v>0</v>
      </c>
      <c r="Z104" s="220">
        <v>0</v>
      </c>
      <c r="AA104" s="220">
        <v>0</v>
      </c>
      <c r="AB104" s="220">
        <v>0</v>
      </c>
      <c r="AC104" s="220">
        <v>12513510</v>
      </c>
      <c r="AD104" s="220">
        <v>12513510</v>
      </c>
      <c r="AE104" s="220">
        <v>12513510</v>
      </c>
      <c r="AF104" s="83">
        <v>0</v>
      </c>
      <c r="AG104" s="83">
        <v>0</v>
      </c>
      <c r="AH104" s="83">
        <v>12513510</v>
      </c>
      <c r="AI104" s="83">
        <v>0</v>
      </c>
      <c r="AJ104" s="232">
        <v>1</v>
      </c>
      <c r="AK104" s="83">
        <v>0</v>
      </c>
      <c r="AL104" s="232">
        <v>0</v>
      </c>
      <c r="AM104" s="83">
        <v>0</v>
      </c>
      <c r="AN104" s="78"/>
    </row>
    <row r="105" spans="1:40" ht="65.400000000000006" customHeight="1" outlineLevel="4" x14ac:dyDescent="0.3">
      <c r="A105" s="80" t="s">
        <v>472</v>
      </c>
      <c r="B105" s="81" t="s">
        <v>79</v>
      </c>
      <c r="C105" s="81" t="s">
        <v>124</v>
      </c>
      <c r="D105" s="81" t="s">
        <v>377</v>
      </c>
      <c r="E105" s="81" t="s">
        <v>376</v>
      </c>
      <c r="F105" s="81" t="s">
        <v>425</v>
      </c>
      <c r="G105" s="81" t="s">
        <v>113</v>
      </c>
      <c r="H105" s="81"/>
      <c r="I105" s="81"/>
      <c r="J105" s="81"/>
      <c r="K105" s="81"/>
      <c r="L105" s="81"/>
      <c r="M105" s="83">
        <v>0</v>
      </c>
      <c r="N105" s="220">
        <v>12513.51</v>
      </c>
      <c r="O105" s="220">
        <v>0</v>
      </c>
      <c r="P105" s="220">
        <v>0</v>
      </c>
      <c r="Q105" s="220">
        <v>0</v>
      </c>
      <c r="R105" s="220">
        <v>0</v>
      </c>
      <c r="S105" s="220">
        <v>0</v>
      </c>
      <c r="T105" s="220">
        <v>0</v>
      </c>
      <c r="U105" s="220">
        <v>0</v>
      </c>
      <c r="V105" s="220">
        <v>0</v>
      </c>
      <c r="W105" s="220">
        <v>0</v>
      </c>
      <c r="X105" s="220">
        <v>0</v>
      </c>
      <c r="Y105" s="220">
        <v>0</v>
      </c>
      <c r="Z105" s="220">
        <v>0</v>
      </c>
      <c r="AA105" s="220">
        <v>0</v>
      </c>
      <c r="AB105" s="220">
        <v>0</v>
      </c>
      <c r="AC105" s="220">
        <v>12513.51</v>
      </c>
      <c r="AD105" s="220">
        <v>12513.51</v>
      </c>
      <c r="AE105" s="220">
        <v>12513.51</v>
      </c>
      <c r="AF105" s="83">
        <v>0</v>
      </c>
      <c r="AG105" s="83">
        <v>0</v>
      </c>
      <c r="AH105" s="83">
        <v>12513.51</v>
      </c>
      <c r="AI105" s="83">
        <v>0</v>
      </c>
      <c r="AJ105" s="232">
        <v>1</v>
      </c>
      <c r="AK105" s="83">
        <v>0</v>
      </c>
      <c r="AL105" s="232">
        <v>0</v>
      </c>
      <c r="AM105" s="83">
        <v>0</v>
      </c>
      <c r="AN105" s="78"/>
    </row>
    <row r="106" spans="1:40" outlineLevel="2" x14ac:dyDescent="0.3">
      <c r="A106" s="80" t="s">
        <v>200</v>
      </c>
      <c r="B106" s="81" t="s">
        <v>73</v>
      </c>
      <c r="C106" s="81" t="s">
        <v>128</v>
      </c>
      <c r="D106" s="81" t="s">
        <v>75</v>
      </c>
      <c r="E106" s="81" t="s">
        <v>73</v>
      </c>
      <c r="F106" s="81" t="s">
        <v>73</v>
      </c>
      <c r="G106" s="81"/>
      <c r="H106" s="81"/>
      <c r="I106" s="81"/>
      <c r="J106" s="81"/>
      <c r="K106" s="81"/>
      <c r="L106" s="81"/>
      <c r="M106" s="82">
        <v>0</v>
      </c>
      <c r="N106" s="219">
        <v>17367784</v>
      </c>
      <c r="O106" s="219">
        <v>0</v>
      </c>
      <c r="P106" s="219">
        <v>0</v>
      </c>
      <c r="Q106" s="219">
        <v>0</v>
      </c>
      <c r="R106" s="219">
        <v>0</v>
      </c>
      <c r="S106" s="219">
        <v>0</v>
      </c>
      <c r="T106" s="219">
        <v>0</v>
      </c>
      <c r="U106" s="219">
        <v>0</v>
      </c>
      <c r="V106" s="219">
        <v>0</v>
      </c>
      <c r="W106" s="219">
        <v>0</v>
      </c>
      <c r="X106" s="219">
        <v>0</v>
      </c>
      <c r="Y106" s="219">
        <v>0</v>
      </c>
      <c r="Z106" s="219">
        <v>0</v>
      </c>
      <c r="AA106" s="219">
        <v>0</v>
      </c>
      <c r="AB106" s="219">
        <v>0</v>
      </c>
      <c r="AC106" s="219">
        <v>1630079.56</v>
      </c>
      <c r="AD106" s="219">
        <v>1630079.56</v>
      </c>
      <c r="AE106" s="219">
        <v>1630079.56</v>
      </c>
      <c r="AF106" s="82">
        <v>0</v>
      </c>
      <c r="AG106" s="82">
        <v>0</v>
      </c>
      <c r="AH106" s="82">
        <v>1630079.56</v>
      </c>
      <c r="AI106" s="82">
        <v>0</v>
      </c>
      <c r="AJ106" s="231">
        <v>9.3856508118709908E-2</v>
      </c>
      <c r="AK106" s="82">
        <v>0</v>
      </c>
      <c r="AL106" s="231">
        <v>0</v>
      </c>
      <c r="AM106" s="82">
        <v>0</v>
      </c>
      <c r="AN106" s="78"/>
    </row>
    <row r="107" spans="1:40" ht="78" outlineLevel="3" x14ac:dyDescent="0.3">
      <c r="A107" s="80" t="s">
        <v>473</v>
      </c>
      <c r="B107" s="81" t="s">
        <v>73</v>
      </c>
      <c r="C107" s="81" t="s">
        <v>128</v>
      </c>
      <c r="D107" s="81" t="s">
        <v>426</v>
      </c>
      <c r="E107" s="81" t="s">
        <v>73</v>
      </c>
      <c r="F107" s="81" t="s">
        <v>73</v>
      </c>
      <c r="G107" s="81"/>
      <c r="H107" s="81"/>
      <c r="I107" s="81"/>
      <c r="J107" s="81"/>
      <c r="K107" s="81"/>
      <c r="L107" s="81"/>
      <c r="M107" s="82">
        <v>0</v>
      </c>
      <c r="N107" s="219">
        <v>9472764.4100000001</v>
      </c>
      <c r="O107" s="219">
        <v>0</v>
      </c>
      <c r="P107" s="219">
        <v>0</v>
      </c>
      <c r="Q107" s="219">
        <v>0</v>
      </c>
      <c r="R107" s="219">
        <v>0</v>
      </c>
      <c r="S107" s="219">
        <v>0</v>
      </c>
      <c r="T107" s="219">
        <v>0</v>
      </c>
      <c r="U107" s="219">
        <v>0</v>
      </c>
      <c r="V107" s="219">
        <v>0</v>
      </c>
      <c r="W107" s="219">
        <v>0</v>
      </c>
      <c r="X107" s="219">
        <v>0</v>
      </c>
      <c r="Y107" s="219">
        <v>0</v>
      </c>
      <c r="Z107" s="219">
        <v>0</v>
      </c>
      <c r="AA107" s="219">
        <v>0</v>
      </c>
      <c r="AB107" s="219">
        <v>0</v>
      </c>
      <c r="AC107" s="219">
        <v>0</v>
      </c>
      <c r="AD107" s="219">
        <v>0</v>
      </c>
      <c r="AE107" s="219">
        <v>0</v>
      </c>
      <c r="AF107" s="82">
        <v>0</v>
      </c>
      <c r="AG107" s="82">
        <v>0</v>
      </c>
      <c r="AH107" s="82">
        <v>0</v>
      </c>
      <c r="AI107" s="82">
        <v>0</v>
      </c>
      <c r="AJ107" s="231">
        <v>0</v>
      </c>
      <c r="AK107" s="82">
        <v>0</v>
      </c>
      <c r="AL107" s="231">
        <v>0</v>
      </c>
      <c r="AM107" s="82">
        <v>0</v>
      </c>
      <c r="AN107" s="78"/>
    </row>
    <row r="108" spans="1:40" ht="31.2" outlineLevel="4" x14ac:dyDescent="0.3">
      <c r="A108" s="80" t="s">
        <v>327</v>
      </c>
      <c r="B108" s="81" t="s">
        <v>79</v>
      </c>
      <c r="C108" s="81" t="s">
        <v>128</v>
      </c>
      <c r="D108" s="81" t="s">
        <v>426</v>
      </c>
      <c r="E108" s="81" t="s">
        <v>83</v>
      </c>
      <c r="F108" s="81" t="s">
        <v>94</v>
      </c>
      <c r="G108" s="81"/>
      <c r="H108" s="81"/>
      <c r="I108" s="81"/>
      <c r="J108" s="81"/>
      <c r="K108" s="81"/>
      <c r="L108" s="81"/>
      <c r="M108" s="83">
        <v>0</v>
      </c>
      <c r="N108" s="220">
        <v>9472764.4100000001</v>
      </c>
      <c r="O108" s="220">
        <v>0</v>
      </c>
      <c r="P108" s="220">
        <v>0</v>
      </c>
      <c r="Q108" s="220">
        <v>0</v>
      </c>
      <c r="R108" s="220">
        <v>0</v>
      </c>
      <c r="S108" s="220">
        <v>0</v>
      </c>
      <c r="T108" s="220">
        <v>0</v>
      </c>
      <c r="U108" s="220">
        <v>0</v>
      </c>
      <c r="V108" s="220">
        <v>0</v>
      </c>
      <c r="W108" s="220">
        <v>0</v>
      </c>
      <c r="X108" s="220">
        <v>0</v>
      </c>
      <c r="Y108" s="220">
        <v>0</v>
      </c>
      <c r="Z108" s="220">
        <v>0</v>
      </c>
      <c r="AA108" s="220">
        <v>0</v>
      </c>
      <c r="AB108" s="220">
        <v>0</v>
      </c>
      <c r="AC108" s="220">
        <v>0</v>
      </c>
      <c r="AD108" s="220">
        <v>0</v>
      </c>
      <c r="AE108" s="220">
        <v>0</v>
      </c>
      <c r="AF108" s="83">
        <v>0</v>
      </c>
      <c r="AG108" s="83">
        <v>0</v>
      </c>
      <c r="AH108" s="83">
        <v>0</v>
      </c>
      <c r="AI108" s="83">
        <v>0</v>
      </c>
      <c r="AJ108" s="232">
        <v>0</v>
      </c>
      <c r="AK108" s="83">
        <v>0</v>
      </c>
      <c r="AL108" s="232">
        <v>0</v>
      </c>
      <c r="AM108" s="83">
        <v>0</v>
      </c>
      <c r="AN108" s="78"/>
    </row>
    <row r="109" spans="1:40" outlineLevel="3" x14ac:dyDescent="0.3">
      <c r="A109" s="80" t="s">
        <v>335</v>
      </c>
      <c r="B109" s="81" t="s">
        <v>73</v>
      </c>
      <c r="C109" s="81" t="s">
        <v>128</v>
      </c>
      <c r="D109" s="81" t="s">
        <v>129</v>
      </c>
      <c r="E109" s="81" t="s">
        <v>73</v>
      </c>
      <c r="F109" s="81" t="s">
        <v>73</v>
      </c>
      <c r="G109" s="81"/>
      <c r="H109" s="81"/>
      <c r="I109" s="81"/>
      <c r="J109" s="81"/>
      <c r="K109" s="81"/>
      <c r="L109" s="81"/>
      <c r="M109" s="82">
        <v>0</v>
      </c>
      <c r="N109" s="219">
        <v>7895019.5899999999</v>
      </c>
      <c r="O109" s="219">
        <v>0</v>
      </c>
      <c r="P109" s="219">
        <v>0</v>
      </c>
      <c r="Q109" s="219">
        <v>0</v>
      </c>
      <c r="R109" s="219">
        <v>0</v>
      </c>
      <c r="S109" s="219">
        <v>0</v>
      </c>
      <c r="T109" s="219">
        <v>0</v>
      </c>
      <c r="U109" s="219">
        <v>0</v>
      </c>
      <c r="V109" s="219">
        <v>0</v>
      </c>
      <c r="W109" s="219">
        <v>0</v>
      </c>
      <c r="X109" s="219">
        <v>0</v>
      </c>
      <c r="Y109" s="219">
        <v>0</v>
      </c>
      <c r="Z109" s="219">
        <v>0</v>
      </c>
      <c r="AA109" s="219">
        <v>0</v>
      </c>
      <c r="AB109" s="219">
        <v>0</v>
      </c>
      <c r="AC109" s="219">
        <v>1630079.56</v>
      </c>
      <c r="AD109" s="219">
        <v>1630079.56</v>
      </c>
      <c r="AE109" s="219">
        <v>1630079.56</v>
      </c>
      <c r="AF109" s="82">
        <v>0</v>
      </c>
      <c r="AG109" s="82">
        <v>0</v>
      </c>
      <c r="AH109" s="82">
        <v>1630079.56</v>
      </c>
      <c r="AI109" s="82">
        <v>0</v>
      </c>
      <c r="AJ109" s="231">
        <v>0.20646934962196845</v>
      </c>
      <c r="AK109" s="82">
        <v>0</v>
      </c>
      <c r="AL109" s="231">
        <v>0</v>
      </c>
      <c r="AM109" s="82">
        <v>0</v>
      </c>
      <c r="AN109" s="78"/>
    </row>
    <row r="110" spans="1:40" outlineLevel="4" x14ac:dyDescent="0.3">
      <c r="A110" s="80" t="s">
        <v>326</v>
      </c>
      <c r="B110" s="81" t="s">
        <v>79</v>
      </c>
      <c r="C110" s="81" t="s">
        <v>128</v>
      </c>
      <c r="D110" s="81" t="s">
        <v>129</v>
      </c>
      <c r="E110" s="81" t="s">
        <v>83</v>
      </c>
      <c r="F110" s="81" t="s">
        <v>93</v>
      </c>
      <c r="G110" s="81"/>
      <c r="H110" s="81"/>
      <c r="I110" s="81"/>
      <c r="J110" s="81"/>
      <c r="K110" s="81"/>
      <c r="L110" s="81"/>
      <c r="M110" s="83">
        <v>0</v>
      </c>
      <c r="N110" s="220">
        <v>2318475</v>
      </c>
      <c r="O110" s="220">
        <v>0</v>
      </c>
      <c r="P110" s="220">
        <v>0</v>
      </c>
      <c r="Q110" s="220">
        <v>0</v>
      </c>
      <c r="R110" s="220">
        <v>0</v>
      </c>
      <c r="S110" s="220">
        <v>0</v>
      </c>
      <c r="T110" s="220">
        <v>0</v>
      </c>
      <c r="U110" s="220">
        <v>0</v>
      </c>
      <c r="V110" s="220">
        <v>0</v>
      </c>
      <c r="W110" s="220">
        <v>0</v>
      </c>
      <c r="X110" s="220">
        <v>0</v>
      </c>
      <c r="Y110" s="220">
        <v>0</v>
      </c>
      <c r="Z110" s="220">
        <v>0</v>
      </c>
      <c r="AA110" s="220">
        <v>0</v>
      </c>
      <c r="AB110" s="220">
        <v>0</v>
      </c>
      <c r="AC110" s="220">
        <v>515035.86</v>
      </c>
      <c r="AD110" s="220">
        <v>515035.86</v>
      </c>
      <c r="AE110" s="220">
        <v>515035.86</v>
      </c>
      <c r="AF110" s="83">
        <v>0</v>
      </c>
      <c r="AG110" s="83">
        <v>0</v>
      </c>
      <c r="AH110" s="83">
        <v>515035.86</v>
      </c>
      <c r="AI110" s="83">
        <v>0</v>
      </c>
      <c r="AJ110" s="232">
        <v>0.22214423705237279</v>
      </c>
      <c r="AK110" s="83">
        <v>0</v>
      </c>
      <c r="AL110" s="232">
        <v>0</v>
      </c>
      <c r="AM110" s="83">
        <v>0</v>
      </c>
      <c r="AN110" s="78"/>
    </row>
    <row r="111" spans="1:40" ht="31.2" outlineLevel="4" x14ac:dyDescent="0.3">
      <c r="A111" s="80" t="s">
        <v>327</v>
      </c>
      <c r="B111" s="81" t="s">
        <v>79</v>
      </c>
      <c r="C111" s="81" t="s">
        <v>128</v>
      </c>
      <c r="D111" s="81" t="s">
        <v>129</v>
      </c>
      <c r="E111" s="81" t="s">
        <v>83</v>
      </c>
      <c r="F111" s="81" t="s">
        <v>94</v>
      </c>
      <c r="G111" s="81"/>
      <c r="H111" s="81"/>
      <c r="I111" s="81"/>
      <c r="J111" s="81"/>
      <c r="K111" s="81"/>
      <c r="L111" s="81"/>
      <c r="M111" s="83">
        <v>0</v>
      </c>
      <c r="N111" s="220">
        <v>5191505</v>
      </c>
      <c r="O111" s="220">
        <v>0</v>
      </c>
      <c r="P111" s="220">
        <v>0</v>
      </c>
      <c r="Q111" s="220">
        <v>0</v>
      </c>
      <c r="R111" s="220">
        <v>0</v>
      </c>
      <c r="S111" s="220">
        <v>0</v>
      </c>
      <c r="T111" s="220">
        <v>0</v>
      </c>
      <c r="U111" s="220">
        <v>0</v>
      </c>
      <c r="V111" s="220">
        <v>0</v>
      </c>
      <c r="W111" s="220">
        <v>0</v>
      </c>
      <c r="X111" s="220">
        <v>0</v>
      </c>
      <c r="Y111" s="220">
        <v>0</v>
      </c>
      <c r="Z111" s="220">
        <v>0</v>
      </c>
      <c r="AA111" s="220">
        <v>0</v>
      </c>
      <c r="AB111" s="220">
        <v>0</v>
      </c>
      <c r="AC111" s="220">
        <v>1065043.7</v>
      </c>
      <c r="AD111" s="220">
        <v>1065043.7</v>
      </c>
      <c r="AE111" s="220">
        <v>1065043.7</v>
      </c>
      <c r="AF111" s="83">
        <v>0</v>
      </c>
      <c r="AG111" s="83">
        <v>0</v>
      </c>
      <c r="AH111" s="83">
        <v>1065043.7</v>
      </c>
      <c r="AI111" s="83">
        <v>0</v>
      </c>
      <c r="AJ111" s="232">
        <v>0.20515124226982348</v>
      </c>
      <c r="AK111" s="83">
        <v>0</v>
      </c>
      <c r="AL111" s="232">
        <v>0</v>
      </c>
      <c r="AM111" s="83">
        <v>0</v>
      </c>
      <c r="AN111" s="78"/>
    </row>
    <row r="112" spans="1:40" outlineLevel="4" x14ac:dyDescent="0.3">
      <c r="A112" s="80" t="s">
        <v>321</v>
      </c>
      <c r="B112" s="81" t="s">
        <v>79</v>
      </c>
      <c r="C112" s="81" t="s">
        <v>128</v>
      </c>
      <c r="D112" s="81" t="s">
        <v>129</v>
      </c>
      <c r="E112" s="81" t="s">
        <v>83</v>
      </c>
      <c r="F112" s="81" t="s">
        <v>81</v>
      </c>
      <c r="G112" s="81"/>
      <c r="H112" s="81"/>
      <c r="I112" s="81"/>
      <c r="J112" s="81"/>
      <c r="K112" s="81"/>
      <c r="L112" s="81"/>
      <c r="M112" s="83">
        <v>0</v>
      </c>
      <c r="N112" s="220">
        <v>195039.59</v>
      </c>
      <c r="O112" s="220">
        <v>0</v>
      </c>
      <c r="P112" s="220">
        <v>0</v>
      </c>
      <c r="Q112" s="220">
        <v>0</v>
      </c>
      <c r="R112" s="220">
        <v>0</v>
      </c>
      <c r="S112" s="220">
        <v>0</v>
      </c>
      <c r="T112" s="220">
        <v>0</v>
      </c>
      <c r="U112" s="220">
        <v>0</v>
      </c>
      <c r="V112" s="220">
        <v>0</v>
      </c>
      <c r="W112" s="220">
        <v>0</v>
      </c>
      <c r="X112" s="220">
        <v>0</v>
      </c>
      <c r="Y112" s="220">
        <v>0</v>
      </c>
      <c r="Z112" s="220">
        <v>0</v>
      </c>
      <c r="AA112" s="220">
        <v>0</v>
      </c>
      <c r="AB112" s="220">
        <v>0</v>
      </c>
      <c r="AC112" s="220">
        <v>50000</v>
      </c>
      <c r="AD112" s="220">
        <v>50000</v>
      </c>
      <c r="AE112" s="220">
        <v>50000</v>
      </c>
      <c r="AF112" s="83">
        <v>0</v>
      </c>
      <c r="AG112" s="83">
        <v>0</v>
      </c>
      <c r="AH112" s="83">
        <v>50000</v>
      </c>
      <c r="AI112" s="83">
        <v>0</v>
      </c>
      <c r="AJ112" s="232">
        <v>0.25635820912051754</v>
      </c>
      <c r="AK112" s="83">
        <v>0</v>
      </c>
      <c r="AL112" s="232">
        <v>0</v>
      </c>
      <c r="AM112" s="83">
        <v>0</v>
      </c>
      <c r="AN112" s="78"/>
    </row>
    <row r="113" spans="1:40" ht="31.2" outlineLevel="4" x14ac:dyDescent="0.3">
      <c r="A113" s="80" t="s">
        <v>463</v>
      </c>
      <c r="B113" s="81" t="s">
        <v>79</v>
      </c>
      <c r="C113" s="81" t="s">
        <v>128</v>
      </c>
      <c r="D113" s="81" t="s">
        <v>129</v>
      </c>
      <c r="E113" s="81" t="s">
        <v>83</v>
      </c>
      <c r="F113" s="81" t="s">
        <v>414</v>
      </c>
      <c r="G113" s="81"/>
      <c r="H113" s="81"/>
      <c r="I113" s="81"/>
      <c r="J113" s="81"/>
      <c r="K113" s="81"/>
      <c r="L113" s="81"/>
      <c r="M113" s="83">
        <v>0</v>
      </c>
      <c r="N113" s="220">
        <v>190000</v>
      </c>
      <c r="O113" s="220">
        <v>0</v>
      </c>
      <c r="P113" s="220">
        <v>0</v>
      </c>
      <c r="Q113" s="220">
        <v>0</v>
      </c>
      <c r="R113" s="220">
        <v>0</v>
      </c>
      <c r="S113" s="220">
        <v>0</v>
      </c>
      <c r="T113" s="220">
        <v>0</v>
      </c>
      <c r="U113" s="220">
        <v>0</v>
      </c>
      <c r="V113" s="220">
        <v>0</v>
      </c>
      <c r="W113" s="220">
        <v>0</v>
      </c>
      <c r="X113" s="220">
        <v>0</v>
      </c>
      <c r="Y113" s="220">
        <v>0</v>
      </c>
      <c r="Z113" s="220">
        <v>0</v>
      </c>
      <c r="AA113" s="220">
        <v>0</v>
      </c>
      <c r="AB113" s="220">
        <v>0</v>
      </c>
      <c r="AC113" s="220">
        <v>0</v>
      </c>
      <c r="AD113" s="220">
        <v>0</v>
      </c>
      <c r="AE113" s="220">
        <v>0</v>
      </c>
      <c r="AF113" s="83">
        <v>0</v>
      </c>
      <c r="AG113" s="83">
        <v>0</v>
      </c>
      <c r="AH113" s="83">
        <v>0</v>
      </c>
      <c r="AI113" s="83">
        <v>0</v>
      </c>
      <c r="AJ113" s="232">
        <v>0</v>
      </c>
      <c r="AK113" s="83">
        <v>0</v>
      </c>
      <c r="AL113" s="232">
        <v>0</v>
      </c>
      <c r="AM113" s="83">
        <v>0</v>
      </c>
      <c r="AN113" s="78"/>
    </row>
    <row r="114" spans="1:40" outlineLevel="1" x14ac:dyDescent="0.3">
      <c r="A114" s="80" t="s">
        <v>345</v>
      </c>
      <c r="B114" s="81" t="s">
        <v>73</v>
      </c>
      <c r="C114" s="81" t="s">
        <v>130</v>
      </c>
      <c r="D114" s="81" t="s">
        <v>75</v>
      </c>
      <c r="E114" s="81" t="s">
        <v>73</v>
      </c>
      <c r="F114" s="81" t="s">
        <v>73</v>
      </c>
      <c r="G114" s="81"/>
      <c r="H114" s="81"/>
      <c r="I114" s="81"/>
      <c r="J114" s="81"/>
      <c r="K114" s="81"/>
      <c r="L114" s="81"/>
      <c r="M114" s="82">
        <v>0</v>
      </c>
      <c r="N114" s="219">
        <v>50000</v>
      </c>
      <c r="O114" s="219">
        <v>0</v>
      </c>
      <c r="P114" s="219">
        <v>0</v>
      </c>
      <c r="Q114" s="219">
        <v>0</v>
      </c>
      <c r="R114" s="219">
        <v>0</v>
      </c>
      <c r="S114" s="219">
        <v>0</v>
      </c>
      <c r="T114" s="219">
        <v>0</v>
      </c>
      <c r="U114" s="219">
        <v>0</v>
      </c>
      <c r="V114" s="219">
        <v>0</v>
      </c>
      <c r="W114" s="219">
        <v>0</v>
      </c>
      <c r="X114" s="219">
        <v>0</v>
      </c>
      <c r="Y114" s="219">
        <v>0</v>
      </c>
      <c r="Z114" s="219">
        <v>0</v>
      </c>
      <c r="AA114" s="219">
        <v>0</v>
      </c>
      <c r="AB114" s="219">
        <v>0</v>
      </c>
      <c r="AC114" s="219">
        <v>20250</v>
      </c>
      <c r="AD114" s="219">
        <v>20250</v>
      </c>
      <c r="AE114" s="219">
        <v>20250</v>
      </c>
      <c r="AF114" s="82">
        <v>0</v>
      </c>
      <c r="AG114" s="82">
        <v>0</v>
      </c>
      <c r="AH114" s="82">
        <v>20250</v>
      </c>
      <c r="AI114" s="82">
        <v>0</v>
      </c>
      <c r="AJ114" s="231">
        <v>0.40500000000000003</v>
      </c>
      <c r="AK114" s="82">
        <v>0</v>
      </c>
      <c r="AL114" s="231">
        <v>0</v>
      </c>
      <c r="AM114" s="82">
        <v>0</v>
      </c>
      <c r="AN114" s="78"/>
    </row>
    <row r="115" spans="1:40" ht="46.8" outlineLevel="2" x14ac:dyDescent="0.3">
      <c r="A115" s="80" t="s">
        <v>266</v>
      </c>
      <c r="B115" s="81" t="s">
        <v>73</v>
      </c>
      <c r="C115" s="81" t="s">
        <v>131</v>
      </c>
      <c r="D115" s="81" t="s">
        <v>75</v>
      </c>
      <c r="E115" s="81" t="s">
        <v>73</v>
      </c>
      <c r="F115" s="81" t="s">
        <v>73</v>
      </c>
      <c r="G115" s="81"/>
      <c r="H115" s="81"/>
      <c r="I115" s="81"/>
      <c r="J115" s="81"/>
      <c r="K115" s="81"/>
      <c r="L115" s="81"/>
      <c r="M115" s="82">
        <v>0</v>
      </c>
      <c r="N115" s="219">
        <v>50000</v>
      </c>
      <c r="O115" s="219">
        <v>0</v>
      </c>
      <c r="P115" s="219">
        <v>0</v>
      </c>
      <c r="Q115" s="219">
        <v>0</v>
      </c>
      <c r="R115" s="219">
        <v>0</v>
      </c>
      <c r="S115" s="219">
        <v>0</v>
      </c>
      <c r="T115" s="219">
        <v>0</v>
      </c>
      <c r="U115" s="219">
        <v>0</v>
      </c>
      <c r="V115" s="219">
        <v>0</v>
      </c>
      <c r="W115" s="219">
        <v>0</v>
      </c>
      <c r="X115" s="219">
        <v>0</v>
      </c>
      <c r="Y115" s="219">
        <v>0</v>
      </c>
      <c r="Z115" s="219">
        <v>0</v>
      </c>
      <c r="AA115" s="219">
        <v>0</v>
      </c>
      <c r="AB115" s="219">
        <v>0</v>
      </c>
      <c r="AC115" s="219">
        <v>20250</v>
      </c>
      <c r="AD115" s="219">
        <v>20250</v>
      </c>
      <c r="AE115" s="219">
        <v>20250</v>
      </c>
      <c r="AF115" s="82">
        <v>0</v>
      </c>
      <c r="AG115" s="82">
        <v>0</v>
      </c>
      <c r="AH115" s="82">
        <v>20250</v>
      </c>
      <c r="AI115" s="82">
        <v>0</v>
      </c>
      <c r="AJ115" s="231">
        <v>0.40500000000000003</v>
      </c>
      <c r="AK115" s="82">
        <v>0</v>
      </c>
      <c r="AL115" s="231">
        <v>0</v>
      </c>
      <c r="AM115" s="82">
        <v>0</v>
      </c>
      <c r="AN115" s="78"/>
    </row>
    <row r="116" spans="1:40" ht="62.4" outlineLevel="3" x14ac:dyDescent="0.3">
      <c r="A116" s="80" t="s">
        <v>329</v>
      </c>
      <c r="B116" s="81" t="s">
        <v>73</v>
      </c>
      <c r="C116" s="81" t="s">
        <v>131</v>
      </c>
      <c r="D116" s="81" t="s">
        <v>101</v>
      </c>
      <c r="E116" s="81" t="s">
        <v>73</v>
      </c>
      <c r="F116" s="81" t="s">
        <v>73</v>
      </c>
      <c r="G116" s="81"/>
      <c r="H116" s="81"/>
      <c r="I116" s="81"/>
      <c r="J116" s="81"/>
      <c r="K116" s="81"/>
      <c r="L116" s="81"/>
      <c r="M116" s="82">
        <v>0</v>
      </c>
      <c r="N116" s="219">
        <v>50000</v>
      </c>
      <c r="O116" s="219">
        <v>0</v>
      </c>
      <c r="P116" s="219">
        <v>0</v>
      </c>
      <c r="Q116" s="219">
        <v>0</v>
      </c>
      <c r="R116" s="219">
        <v>0</v>
      </c>
      <c r="S116" s="219">
        <v>0</v>
      </c>
      <c r="T116" s="219">
        <v>0</v>
      </c>
      <c r="U116" s="219">
        <v>0</v>
      </c>
      <c r="V116" s="219">
        <v>0</v>
      </c>
      <c r="W116" s="219">
        <v>0</v>
      </c>
      <c r="X116" s="219">
        <v>0</v>
      </c>
      <c r="Y116" s="219">
        <v>0</v>
      </c>
      <c r="Z116" s="219">
        <v>0</v>
      </c>
      <c r="AA116" s="219">
        <v>0</v>
      </c>
      <c r="AB116" s="219">
        <v>0</v>
      </c>
      <c r="AC116" s="219">
        <v>20250</v>
      </c>
      <c r="AD116" s="219">
        <v>20250</v>
      </c>
      <c r="AE116" s="219">
        <v>20250</v>
      </c>
      <c r="AF116" s="82">
        <v>0</v>
      </c>
      <c r="AG116" s="82">
        <v>0</v>
      </c>
      <c r="AH116" s="82">
        <v>20250</v>
      </c>
      <c r="AI116" s="82">
        <v>0</v>
      </c>
      <c r="AJ116" s="231">
        <v>0.40500000000000003</v>
      </c>
      <c r="AK116" s="82">
        <v>0</v>
      </c>
      <c r="AL116" s="231">
        <v>0</v>
      </c>
      <c r="AM116" s="82">
        <v>0</v>
      </c>
      <c r="AN116" s="78"/>
    </row>
    <row r="117" spans="1:40" outlineLevel="4" x14ac:dyDescent="0.3">
      <c r="A117" s="80" t="s">
        <v>321</v>
      </c>
      <c r="B117" s="81" t="s">
        <v>79</v>
      </c>
      <c r="C117" s="81" t="s">
        <v>131</v>
      </c>
      <c r="D117" s="81" t="s">
        <v>101</v>
      </c>
      <c r="E117" s="81" t="s">
        <v>83</v>
      </c>
      <c r="F117" s="81" t="s">
        <v>81</v>
      </c>
      <c r="G117" s="81"/>
      <c r="H117" s="81"/>
      <c r="I117" s="81"/>
      <c r="J117" s="81"/>
      <c r="K117" s="81"/>
      <c r="L117" s="81"/>
      <c r="M117" s="83">
        <v>0</v>
      </c>
      <c r="N117" s="220">
        <v>50000</v>
      </c>
      <c r="O117" s="220">
        <v>0</v>
      </c>
      <c r="P117" s="220">
        <v>0</v>
      </c>
      <c r="Q117" s="220">
        <v>0</v>
      </c>
      <c r="R117" s="220">
        <v>0</v>
      </c>
      <c r="S117" s="220">
        <v>0</v>
      </c>
      <c r="T117" s="220">
        <v>0</v>
      </c>
      <c r="U117" s="220">
        <v>0</v>
      </c>
      <c r="V117" s="220">
        <v>0</v>
      </c>
      <c r="W117" s="220">
        <v>0</v>
      </c>
      <c r="X117" s="220">
        <v>0</v>
      </c>
      <c r="Y117" s="220">
        <v>0</v>
      </c>
      <c r="Z117" s="220">
        <v>0</v>
      </c>
      <c r="AA117" s="220">
        <v>0</v>
      </c>
      <c r="AB117" s="220">
        <v>0</v>
      </c>
      <c r="AC117" s="220">
        <v>20250</v>
      </c>
      <c r="AD117" s="220">
        <v>20250</v>
      </c>
      <c r="AE117" s="220">
        <v>20250</v>
      </c>
      <c r="AF117" s="83">
        <v>0</v>
      </c>
      <c r="AG117" s="83">
        <v>0</v>
      </c>
      <c r="AH117" s="83">
        <v>20250</v>
      </c>
      <c r="AI117" s="83">
        <v>0</v>
      </c>
      <c r="AJ117" s="232">
        <v>0.40500000000000003</v>
      </c>
      <c r="AK117" s="83">
        <v>0</v>
      </c>
      <c r="AL117" s="232">
        <v>0</v>
      </c>
      <c r="AM117" s="83">
        <v>0</v>
      </c>
      <c r="AN117" s="78"/>
    </row>
    <row r="118" spans="1:40" outlineLevel="1" x14ac:dyDescent="0.3">
      <c r="A118" s="80" t="s">
        <v>346</v>
      </c>
      <c r="B118" s="81" t="s">
        <v>73</v>
      </c>
      <c r="C118" s="81" t="s">
        <v>132</v>
      </c>
      <c r="D118" s="81" t="s">
        <v>75</v>
      </c>
      <c r="E118" s="81" t="s">
        <v>73</v>
      </c>
      <c r="F118" s="81" t="s">
        <v>73</v>
      </c>
      <c r="G118" s="81"/>
      <c r="H118" s="81"/>
      <c r="I118" s="81"/>
      <c r="J118" s="81"/>
      <c r="K118" s="81"/>
      <c r="L118" s="81"/>
      <c r="M118" s="82">
        <v>0</v>
      </c>
      <c r="N118" s="219">
        <v>499800</v>
      </c>
      <c r="O118" s="219">
        <v>0</v>
      </c>
      <c r="P118" s="219">
        <v>0</v>
      </c>
      <c r="Q118" s="219">
        <v>0</v>
      </c>
      <c r="R118" s="219">
        <v>0</v>
      </c>
      <c r="S118" s="219">
        <v>0</v>
      </c>
      <c r="T118" s="219">
        <v>0</v>
      </c>
      <c r="U118" s="219">
        <v>0</v>
      </c>
      <c r="V118" s="219">
        <v>0</v>
      </c>
      <c r="W118" s="219">
        <v>0</v>
      </c>
      <c r="X118" s="219">
        <v>0</v>
      </c>
      <c r="Y118" s="219">
        <v>0</v>
      </c>
      <c r="Z118" s="219">
        <v>0</v>
      </c>
      <c r="AA118" s="219">
        <v>0</v>
      </c>
      <c r="AB118" s="219">
        <v>0</v>
      </c>
      <c r="AC118" s="219">
        <v>85251.77</v>
      </c>
      <c r="AD118" s="219">
        <v>85251.77</v>
      </c>
      <c r="AE118" s="219">
        <v>85251.77</v>
      </c>
      <c r="AF118" s="82">
        <v>0</v>
      </c>
      <c r="AG118" s="82">
        <v>0</v>
      </c>
      <c r="AH118" s="82">
        <v>85251.77</v>
      </c>
      <c r="AI118" s="82">
        <v>0</v>
      </c>
      <c r="AJ118" s="231">
        <v>0.170571768707483</v>
      </c>
      <c r="AK118" s="82">
        <v>0</v>
      </c>
      <c r="AL118" s="231">
        <v>0</v>
      </c>
      <c r="AM118" s="82">
        <v>0</v>
      </c>
      <c r="AN118" s="78"/>
    </row>
    <row r="119" spans="1:40" outlineLevel="2" x14ac:dyDescent="0.3">
      <c r="A119" s="80" t="s">
        <v>206</v>
      </c>
      <c r="B119" s="81" t="s">
        <v>73</v>
      </c>
      <c r="C119" s="81" t="s">
        <v>133</v>
      </c>
      <c r="D119" s="81" t="s">
        <v>75</v>
      </c>
      <c r="E119" s="81" t="s">
        <v>73</v>
      </c>
      <c r="F119" s="81" t="s">
        <v>73</v>
      </c>
      <c r="G119" s="81"/>
      <c r="H119" s="81"/>
      <c r="I119" s="81"/>
      <c r="J119" s="81"/>
      <c r="K119" s="81"/>
      <c r="L119" s="81"/>
      <c r="M119" s="82">
        <v>0</v>
      </c>
      <c r="N119" s="219">
        <v>121000</v>
      </c>
      <c r="O119" s="219">
        <v>0</v>
      </c>
      <c r="P119" s="219">
        <v>0</v>
      </c>
      <c r="Q119" s="219">
        <v>0</v>
      </c>
      <c r="R119" s="219">
        <v>0</v>
      </c>
      <c r="S119" s="219">
        <v>0</v>
      </c>
      <c r="T119" s="219">
        <v>0</v>
      </c>
      <c r="U119" s="219">
        <v>0</v>
      </c>
      <c r="V119" s="219">
        <v>0</v>
      </c>
      <c r="W119" s="219">
        <v>0</v>
      </c>
      <c r="X119" s="219">
        <v>0</v>
      </c>
      <c r="Y119" s="219">
        <v>0</v>
      </c>
      <c r="Z119" s="219">
        <v>0</v>
      </c>
      <c r="AA119" s="219">
        <v>0</v>
      </c>
      <c r="AB119" s="219">
        <v>0</v>
      </c>
      <c r="AC119" s="219">
        <v>20142.02</v>
      </c>
      <c r="AD119" s="219">
        <v>20142.02</v>
      </c>
      <c r="AE119" s="219">
        <v>20142.02</v>
      </c>
      <c r="AF119" s="82">
        <v>0</v>
      </c>
      <c r="AG119" s="82">
        <v>0</v>
      </c>
      <c r="AH119" s="82">
        <v>20142.02</v>
      </c>
      <c r="AI119" s="82">
        <v>0</v>
      </c>
      <c r="AJ119" s="231">
        <v>0.16646297520661157</v>
      </c>
      <c r="AK119" s="82">
        <v>0</v>
      </c>
      <c r="AL119" s="231">
        <v>0</v>
      </c>
      <c r="AM119" s="82">
        <v>0</v>
      </c>
      <c r="AN119" s="78"/>
    </row>
    <row r="120" spans="1:40" ht="46.8" outlineLevel="3" x14ac:dyDescent="0.3">
      <c r="A120" s="80" t="s">
        <v>347</v>
      </c>
      <c r="B120" s="81" t="s">
        <v>73</v>
      </c>
      <c r="C120" s="81" t="s">
        <v>133</v>
      </c>
      <c r="D120" s="81" t="s">
        <v>134</v>
      </c>
      <c r="E120" s="81" t="s">
        <v>73</v>
      </c>
      <c r="F120" s="81" t="s">
        <v>73</v>
      </c>
      <c r="G120" s="81"/>
      <c r="H120" s="81"/>
      <c r="I120" s="81"/>
      <c r="J120" s="81"/>
      <c r="K120" s="81"/>
      <c r="L120" s="81"/>
      <c r="M120" s="82">
        <v>0</v>
      </c>
      <c r="N120" s="219">
        <v>121000</v>
      </c>
      <c r="O120" s="219">
        <v>0</v>
      </c>
      <c r="P120" s="219">
        <v>0</v>
      </c>
      <c r="Q120" s="219">
        <v>0</v>
      </c>
      <c r="R120" s="219">
        <v>0</v>
      </c>
      <c r="S120" s="219">
        <v>0</v>
      </c>
      <c r="T120" s="219">
        <v>0</v>
      </c>
      <c r="U120" s="219">
        <v>0</v>
      </c>
      <c r="V120" s="219">
        <v>0</v>
      </c>
      <c r="W120" s="219">
        <v>0</v>
      </c>
      <c r="X120" s="219">
        <v>0</v>
      </c>
      <c r="Y120" s="219">
        <v>0</v>
      </c>
      <c r="Z120" s="219">
        <v>0</v>
      </c>
      <c r="AA120" s="219">
        <v>0</v>
      </c>
      <c r="AB120" s="219">
        <v>0</v>
      </c>
      <c r="AC120" s="219">
        <v>20142.02</v>
      </c>
      <c r="AD120" s="219">
        <v>20142.02</v>
      </c>
      <c r="AE120" s="219">
        <v>20142.02</v>
      </c>
      <c r="AF120" s="82">
        <v>0</v>
      </c>
      <c r="AG120" s="82">
        <v>0</v>
      </c>
      <c r="AH120" s="82">
        <v>20142.02</v>
      </c>
      <c r="AI120" s="82">
        <v>0</v>
      </c>
      <c r="AJ120" s="231">
        <v>0.16646297520661157</v>
      </c>
      <c r="AK120" s="82">
        <v>0</v>
      </c>
      <c r="AL120" s="231">
        <v>0</v>
      </c>
      <c r="AM120" s="82">
        <v>0</v>
      </c>
      <c r="AN120" s="78"/>
    </row>
    <row r="121" spans="1:40" ht="46.8" outlineLevel="4" x14ac:dyDescent="0.3">
      <c r="A121" s="80" t="s">
        <v>474</v>
      </c>
      <c r="B121" s="81" t="s">
        <v>79</v>
      </c>
      <c r="C121" s="81" t="s">
        <v>133</v>
      </c>
      <c r="D121" s="81" t="s">
        <v>134</v>
      </c>
      <c r="E121" s="81" t="s">
        <v>135</v>
      </c>
      <c r="F121" s="81" t="s">
        <v>427</v>
      </c>
      <c r="G121" s="81"/>
      <c r="H121" s="81"/>
      <c r="I121" s="81"/>
      <c r="J121" s="81"/>
      <c r="K121" s="81"/>
      <c r="L121" s="81"/>
      <c r="M121" s="83">
        <v>0</v>
      </c>
      <c r="N121" s="220">
        <v>121000</v>
      </c>
      <c r="O121" s="220">
        <v>0</v>
      </c>
      <c r="P121" s="220">
        <v>0</v>
      </c>
      <c r="Q121" s="220">
        <v>0</v>
      </c>
      <c r="R121" s="220">
        <v>0</v>
      </c>
      <c r="S121" s="220">
        <v>0</v>
      </c>
      <c r="T121" s="220">
        <v>0</v>
      </c>
      <c r="U121" s="220">
        <v>0</v>
      </c>
      <c r="V121" s="220">
        <v>0</v>
      </c>
      <c r="W121" s="220">
        <v>0</v>
      </c>
      <c r="X121" s="220">
        <v>0</v>
      </c>
      <c r="Y121" s="220">
        <v>0</v>
      </c>
      <c r="Z121" s="220">
        <v>0</v>
      </c>
      <c r="AA121" s="220">
        <v>0</v>
      </c>
      <c r="AB121" s="220">
        <v>0</v>
      </c>
      <c r="AC121" s="220">
        <v>20142.02</v>
      </c>
      <c r="AD121" s="220">
        <v>20142.02</v>
      </c>
      <c r="AE121" s="220">
        <v>20142.02</v>
      </c>
      <c r="AF121" s="83">
        <v>0</v>
      </c>
      <c r="AG121" s="83">
        <v>0</v>
      </c>
      <c r="AH121" s="83">
        <v>20142.02</v>
      </c>
      <c r="AI121" s="83">
        <v>0</v>
      </c>
      <c r="AJ121" s="232">
        <v>0.16646297520661157</v>
      </c>
      <c r="AK121" s="83">
        <v>0</v>
      </c>
      <c r="AL121" s="232">
        <v>0</v>
      </c>
      <c r="AM121" s="83">
        <v>0</v>
      </c>
      <c r="AN121" s="78"/>
    </row>
    <row r="122" spans="1:40" outlineLevel="2" x14ac:dyDescent="0.3">
      <c r="A122" s="80" t="s">
        <v>207</v>
      </c>
      <c r="B122" s="81" t="s">
        <v>73</v>
      </c>
      <c r="C122" s="81" t="s">
        <v>136</v>
      </c>
      <c r="D122" s="81" t="s">
        <v>75</v>
      </c>
      <c r="E122" s="81" t="s">
        <v>73</v>
      </c>
      <c r="F122" s="81" t="s">
        <v>73</v>
      </c>
      <c r="G122" s="81"/>
      <c r="H122" s="81"/>
      <c r="I122" s="81"/>
      <c r="J122" s="81"/>
      <c r="K122" s="81"/>
      <c r="L122" s="81"/>
      <c r="M122" s="82">
        <v>0</v>
      </c>
      <c r="N122" s="219">
        <v>109495</v>
      </c>
      <c r="O122" s="219">
        <v>0</v>
      </c>
      <c r="P122" s="219">
        <v>0</v>
      </c>
      <c r="Q122" s="219">
        <v>0</v>
      </c>
      <c r="R122" s="219">
        <v>0</v>
      </c>
      <c r="S122" s="219">
        <v>0</v>
      </c>
      <c r="T122" s="219">
        <v>0</v>
      </c>
      <c r="U122" s="219">
        <v>0</v>
      </c>
      <c r="V122" s="219">
        <v>0</v>
      </c>
      <c r="W122" s="219">
        <v>0</v>
      </c>
      <c r="X122" s="219">
        <v>0</v>
      </c>
      <c r="Y122" s="219">
        <v>0</v>
      </c>
      <c r="Z122" s="219">
        <v>0</v>
      </c>
      <c r="AA122" s="219">
        <v>0</v>
      </c>
      <c r="AB122" s="219">
        <v>0</v>
      </c>
      <c r="AC122" s="219">
        <v>34119.75</v>
      </c>
      <c r="AD122" s="219">
        <v>34119.75</v>
      </c>
      <c r="AE122" s="219">
        <v>34119.75</v>
      </c>
      <c r="AF122" s="82">
        <v>0</v>
      </c>
      <c r="AG122" s="82">
        <v>0</v>
      </c>
      <c r="AH122" s="82">
        <v>34119.75</v>
      </c>
      <c r="AI122" s="82">
        <v>0</v>
      </c>
      <c r="AJ122" s="231">
        <v>0.31161011918352438</v>
      </c>
      <c r="AK122" s="82">
        <v>0</v>
      </c>
      <c r="AL122" s="231">
        <v>0</v>
      </c>
      <c r="AM122" s="82">
        <v>0</v>
      </c>
      <c r="AN122" s="78"/>
    </row>
    <row r="123" spans="1:40" ht="78" outlineLevel="3" x14ac:dyDescent="0.3">
      <c r="A123" s="80" t="s">
        <v>348</v>
      </c>
      <c r="B123" s="81" t="s">
        <v>73</v>
      </c>
      <c r="C123" s="81" t="s">
        <v>136</v>
      </c>
      <c r="D123" s="81" t="s">
        <v>137</v>
      </c>
      <c r="E123" s="81" t="s">
        <v>73</v>
      </c>
      <c r="F123" s="81" t="s">
        <v>73</v>
      </c>
      <c r="G123" s="81"/>
      <c r="H123" s="81"/>
      <c r="I123" s="81"/>
      <c r="J123" s="81"/>
      <c r="K123" s="81"/>
      <c r="L123" s="81"/>
      <c r="M123" s="82">
        <v>0</v>
      </c>
      <c r="N123" s="219">
        <v>109495</v>
      </c>
      <c r="O123" s="219">
        <v>0</v>
      </c>
      <c r="P123" s="219">
        <v>0</v>
      </c>
      <c r="Q123" s="219">
        <v>0</v>
      </c>
      <c r="R123" s="219">
        <v>0</v>
      </c>
      <c r="S123" s="219">
        <v>0</v>
      </c>
      <c r="T123" s="219">
        <v>0</v>
      </c>
      <c r="U123" s="219">
        <v>0</v>
      </c>
      <c r="V123" s="219">
        <v>0</v>
      </c>
      <c r="W123" s="219">
        <v>0</v>
      </c>
      <c r="X123" s="219">
        <v>0</v>
      </c>
      <c r="Y123" s="219">
        <v>0</v>
      </c>
      <c r="Z123" s="219">
        <v>0</v>
      </c>
      <c r="AA123" s="219">
        <v>0</v>
      </c>
      <c r="AB123" s="219">
        <v>0</v>
      </c>
      <c r="AC123" s="219">
        <v>34119.75</v>
      </c>
      <c r="AD123" s="219">
        <v>34119.75</v>
      </c>
      <c r="AE123" s="219">
        <v>34119.75</v>
      </c>
      <c r="AF123" s="82">
        <v>0</v>
      </c>
      <c r="AG123" s="82">
        <v>0</v>
      </c>
      <c r="AH123" s="82">
        <v>34119.75</v>
      </c>
      <c r="AI123" s="82">
        <v>0</v>
      </c>
      <c r="AJ123" s="231">
        <v>0.31161011918352438</v>
      </c>
      <c r="AK123" s="82">
        <v>0</v>
      </c>
      <c r="AL123" s="231">
        <v>0</v>
      </c>
      <c r="AM123" s="82">
        <v>0</v>
      </c>
      <c r="AN123" s="78"/>
    </row>
    <row r="124" spans="1:40" ht="46.8" outlineLevel="4" x14ac:dyDescent="0.3">
      <c r="A124" s="80" t="s">
        <v>349</v>
      </c>
      <c r="B124" s="81" t="s">
        <v>79</v>
      </c>
      <c r="C124" s="81" t="s">
        <v>136</v>
      </c>
      <c r="D124" s="81" t="s">
        <v>137</v>
      </c>
      <c r="E124" s="81" t="s">
        <v>138</v>
      </c>
      <c r="F124" s="81" t="s">
        <v>139</v>
      </c>
      <c r="G124" s="81"/>
      <c r="H124" s="81"/>
      <c r="I124" s="81"/>
      <c r="J124" s="81"/>
      <c r="K124" s="81"/>
      <c r="L124" s="81"/>
      <c r="M124" s="83">
        <v>0</v>
      </c>
      <c r="N124" s="220">
        <v>109495</v>
      </c>
      <c r="O124" s="220">
        <v>0</v>
      </c>
      <c r="P124" s="220">
        <v>0</v>
      </c>
      <c r="Q124" s="220">
        <v>0</v>
      </c>
      <c r="R124" s="220">
        <v>0</v>
      </c>
      <c r="S124" s="220">
        <v>0</v>
      </c>
      <c r="T124" s="220">
        <v>0</v>
      </c>
      <c r="U124" s="220">
        <v>0</v>
      </c>
      <c r="V124" s="220">
        <v>0</v>
      </c>
      <c r="W124" s="220">
        <v>0</v>
      </c>
      <c r="X124" s="220">
        <v>0</v>
      </c>
      <c r="Y124" s="220">
        <v>0</v>
      </c>
      <c r="Z124" s="220">
        <v>0</v>
      </c>
      <c r="AA124" s="220">
        <v>0</v>
      </c>
      <c r="AB124" s="220">
        <v>0</v>
      </c>
      <c r="AC124" s="220">
        <v>34119.75</v>
      </c>
      <c r="AD124" s="220">
        <v>34119.75</v>
      </c>
      <c r="AE124" s="220">
        <v>34119.75</v>
      </c>
      <c r="AF124" s="83">
        <v>0</v>
      </c>
      <c r="AG124" s="83">
        <v>0</v>
      </c>
      <c r="AH124" s="83">
        <v>34119.75</v>
      </c>
      <c r="AI124" s="83">
        <v>0</v>
      </c>
      <c r="AJ124" s="232">
        <v>0.31161011918352438</v>
      </c>
      <c r="AK124" s="83">
        <v>0</v>
      </c>
      <c r="AL124" s="232">
        <v>0</v>
      </c>
      <c r="AM124" s="83">
        <v>0</v>
      </c>
      <c r="AN124" s="78"/>
    </row>
    <row r="125" spans="1:40" ht="31.2" outlineLevel="2" x14ac:dyDescent="0.3">
      <c r="A125" s="80" t="s">
        <v>209</v>
      </c>
      <c r="B125" s="81" t="s">
        <v>73</v>
      </c>
      <c r="C125" s="81" t="s">
        <v>140</v>
      </c>
      <c r="D125" s="81" t="s">
        <v>75</v>
      </c>
      <c r="E125" s="81" t="s">
        <v>73</v>
      </c>
      <c r="F125" s="81" t="s">
        <v>73</v>
      </c>
      <c r="G125" s="81"/>
      <c r="H125" s="81"/>
      <c r="I125" s="81"/>
      <c r="J125" s="81"/>
      <c r="K125" s="81"/>
      <c r="L125" s="81"/>
      <c r="M125" s="82">
        <v>0</v>
      </c>
      <c r="N125" s="219">
        <v>269305</v>
      </c>
      <c r="O125" s="219">
        <v>0</v>
      </c>
      <c r="P125" s="219">
        <v>0</v>
      </c>
      <c r="Q125" s="219">
        <v>0</v>
      </c>
      <c r="R125" s="219">
        <v>0</v>
      </c>
      <c r="S125" s="219">
        <v>0</v>
      </c>
      <c r="T125" s="219">
        <v>0</v>
      </c>
      <c r="U125" s="219">
        <v>0</v>
      </c>
      <c r="V125" s="219">
        <v>0</v>
      </c>
      <c r="W125" s="219">
        <v>0</v>
      </c>
      <c r="X125" s="219">
        <v>0</v>
      </c>
      <c r="Y125" s="219">
        <v>0</v>
      </c>
      <c r="Z125" s="219">
        <v>0</v>
      </c>
      <c r="AA125" s="219">
        <v>0</v>
      </c>
      <c r="AB125" s="219">
        <v>0</v>
      </c>
      <c r="AC125" s="219">
        <v>30990</v>
      </c>
      <c r="AD125" s="219">
        <v>30990</v>
      </c>
      <c r="AE125" s="219">
        <v>30990</v>
      </c>
      <c r="AF125" s="82">
        <v>0</v>
      </c>
      <c r="AG125" s="82">
        <v>0</v>
      </c>
      <c r="AH125" s="82">
        <v>30990</v>
      </c>
      <c r="AI125" s="82">
        <v>0</v>
      </c>
      <c r="AJ125" s="231">
        <v>0.11507398674365496</v>
      </c>
      <c r="AK125" s="82">
        <v>0</v>
      </c>
      <c r="AL125" s="231">
        <v>0</v>
      </c>
      <c r="AM125" s="82">
        <v>0</v>
      </c>
      <c r="AN125" s="78"/>
    </row>
    <row r="126" spans="1:40" ht="31.2" outlineLevel="3" x14ac:dyDescent="0.3">
      <c r="A126" s="80" t="s">
        <v>350</v>
      </c>
      <c r="B126" s="81" t="s">
        <v>73</v>
      </c>
      <c r="C126" s="81" t="s">
        <v>140</v>
      </c>
      <c r="D126" s="81" t="s">
        <v>141</v>
      </c>
      <c r="E126" s="81" t="s">
        <v>73</v>
      </c>
      <c r="F126" s="81" t="s">
        <v>73</v>
      </c>
      <c r="G126" s="81"/>
      <c r="H126" s="81"/>
      <c r="I126" s="81"/>
      <c r="J126" s="81"/>
      <c r="K126" s="81"/>
      <c r="L126" s="81"/>
      <c r="M126" s="82">
        <v>0</v>
      </c>
      <c r="N126" s="219">
        <v>269305</v>
      </c>
      <c r="O126" s="219">
        <v>0</v>
      </c>
      <c r="P126" s="219">
        <v>0</v>
      </c>
      <c r="Q126" s="219">
        <v>0</v>
      </c>
      <c r="R126" s="219">
        <v>0</v>
      </c>
      <c r="S126" s="219">
        <v>0</v>
      </c>
      <c r="T126" s="219">
        <v>0</v>
      </c>
      <c r="U126" s="219">
        <v>0</v>
      </c>
      <c r="V126" s="219">
        <v>0</v>
      </c>
      <c r="W126" s="219">
        <v>0</v>
      </c>
      <c r="X126" s="219">
        <v>0</v>
      </c>
      <c r="Y126" s="219">
        <v>0</v>
      </c>
      <c r="Z126" s="219">
        <v>0</v>
      </c>
      <c r="AA126" s="219">
        <v>0</v>
      </c>
      <c r="AB126" s="219">
        <v>0</v>
      </c>
      <c r="AC126" s="219">
        <v>30990</v>
      </c>
      <c r="AD126" s="219">
        <v>30990</v>
      </c>
      <c r="AE126" s="219">
        <v>30990</v>
      </c>
      <c r="AF126" s="82">
        <v>0</v>
      </c>
      <c r="AG126" s="82">
        <v>0</v>
      </c>
      <c r="AH126" s="82">
        <v>30990</v>
      </c>
      <c r="AI126" s="82">
        <v>0</v>
      </c>
      <c r="AJ126" s="231">
        <v>0.11507398674365496</v>
      </c>
      <c r="AK126" s="82">
        <v>0</v>
      </c>
      <c r="AL126" s="231">
        <v>0</v>
      </c>
      <c r="AM126" s="82">
        <v>0</v>
      </c>
      <c r="AN126" s="78"/>
    </row>
    <row r="127" spans="1:40" ht="31.2" outlineLevel="4" x14ac:dyDescent="0.3">
      <c r="A127" s="80" t="s">
        <v>475</v>
      </c>
      <c r="B127" s="81" t="s">
        <v>79</v>
      </c>
      <c r="C127" s="81" t="s">
        <v>140</v>
      </c>
      <c r="D127" s="81" t="s">
        <v>141</v>
      </c>
      <c r="E127" s="81" t="s">
        <v>142</v>
      </c>
      <c r="F127" s="81" t="s">
        <v>143</v>
      </c>
      <c r="G127" s="81"/>
      <c r="H127" s="81"/>
      <c r="I127" s="81"/>
      <c r="J127" s="81"/>
      <c r="K127" s="81"/>
      <c r="L127" s="81"/>
      <c r="M127" s="83">
        <v>0</v>
      </c>
      <c r="N127" s="220">
        <v>70000</v>
      </c>
      <c r="O127" s="220">
        <v>0</v>
      </c>
      <c r="P127" s="220">
        <v>0</v>
      </c>
      <c r="Q127" s="220">
        <v>0</v>
      </c>
      <c r="R127" s="220">
        <v>0</v>
      </c>
      <c r="S127" s="220">
        <v>0</v>
      </c>
      <c r="T127" s="220">
        <v>0</v>
      </c>
      <c r="U127" s="220">
        <v>0</v>
      </c>
      <c r="V127" s="220">
        <v>0</v>
      </c>
      <c r="W127" s="220">
        <v>0</v>
      </c>
      <c r="X127" s="220">
        <v>0</v>
      </c>
      <c r="Y127" s="220">
        <v>0</v>
      </c>
      <c r="Z127" s="220">
        <v>0</v>
      </c>
      <c r="AA127" s="220">
        <v>0</v>
      </c>
      <c r="AB127" s="220">
        <v>0</v>
      </c>
      <c r="AC127" s="220">
        <v>3000</v>
      </c>
      <c r="AD127" s="220">
        <v>3000</v>
      </c>
      <c r="AE127" s="220">
        <v>3000</v>
      </c>
      <c r="AF127" s="83">
        <v>0</v>
      </c>
      <c r="AG127" s="83">
        <v>0</v>
      </c>
      <c r="AH127" s="83">
        <v>3000</v>
      </c>
      <c r="AI127" s="83">
        <v>0</v>
      </c>
      <c r="AJ127" s="232">
        <v>4.2857142857142858E-2</v>
      </c>
      <c r="AK127" s="83">
        <v>0</v>
      </c>
      <c r="AL127" s="232">
        <v>0</v>
      </c>
      <c r="AM127" s="83">
        <v>0</v>
      </c>
      <c r="AN127" s="78"/>
    </row>
    <row r="128" spans="1:40" ht="63.6" customHeight="1" outlineLevel="4" x14ac:dyDescent="0.3">
      <c r="A128" s="80" t="s">
        <v>472</v>
      </c>
      <c r="B128" s="81" t="s">
        <v>79</v>
      </c>
      <c r="C128" s="81" t="s">
        <v>140</v>
      </c>
      <c r="D128" s="81" t="s">
        <v>141</v>
      </c>
      <c r="E128" s="81" t="s">
        <v>428</v>
      </c>
      <c r="F128" s="81" t="s">
        <v>425</v>
      </c>
      <c r="G128" s="81"/>
      <c r="H128" s="81"/>
      <c r="I128" s="81"/>
      <c r="J128" s="81"/>
      <c r="K128" s="81"/>
      <c r="L128" s="81"/>
      <c r="M128" s="83">
        <v>0</v>
      </c>
      <c r="N128" s="220">
        <v>199305</v>
      </c>
      <c r="O128" s="220">
        <v>0</v>
      </c>
      <c r="P128" s="220">
        <v>0</v>
      </c>
      <c r="Q128" s="220">
        <v>0</v>
      </c>
      <c r="R128" s="220">
        <v>0</v>
      </c>
      <c r="S128" s="220">
        <v>0</v>
      </c>
      <c r="T128" s="220">
        <v>0</v>
      </c>
      <c r="U128" s="220">
        <v>0</v>
      </c>
      <c r="V128" s="220">
        <v>0</v>
      </c>
      <c r="W128" s="220">
        <v>0</v>
      </c>
      <c r="X128" s="220">
        <v>0</v>
      </c>
      <c r="Y128" s="220">
        <v>0</v>
      </c>
      <c r="Z128" s="220">
        <v>0</v>
      </c>
      <c r="AA128" s="220">
        <v>0</v>
      </c>
      <c r="AB128" s="220">
        <v>0</v>
      </c>
      <c r="AC128" s="220">
        <v>27990</v>
      </c>
      <c r="AD128" s="220">
        <v>27990</v>
      </c>
      <c r="AE128" s="220">
        <v>27990</v>
      </c>
      <c r="AF128" s="83">
        <v>0</v>
      </c>
      <c r="AG128" s="83">
        <v>0</v>
      </c>
      <c r="AH128" s="83">
        <v>27990</v>
      </c>
      <c r="AI128" s="83">
        <v>0</v>
      </c>
      <c r="AJ128" s="232">
        <v>0.14043802212689094</v>
      </c>
      <c r="AK128" s="83">
        <v>0</v>
      </c>
      <c r="AL128" s="232">
        <v>0</v>
      </c>
      <c r="AM128" s="83">
        <v>0</v>
      </c>
      <c r="AN128" s="78"/>
    </row>
    <row r="129" spans="1:40" outlineLevel="1" x14ac:dyDescent="0.3">
      <c r="A129" s="80" t="s">
        <v>351</v>
      </c>
      <c r="B129" s="81" t="s">
        <v>73</v>
      </c>
      <c r="C129" s="81" t="s">
        <v>144</v>
      </c>
      <c r="D129" s="81" t="s">
        <v>75</v>
      </c>
      <c r="E129" s="81" t="s">
        <v>73</v>
      </c>
      <c r="F129" s="81" t="s">
        <v>73</v>
      </c>
      <c r="G129" s="81"/>
      <c r="H129" s="81"/>
      <c r="I129" s="81"/>
      <c r="J129" s="81"/>
      <c r="K129" s="81"/>
      <c r="L129" s="81"/>
      <c r="M129" s="82">
        <v>0</v>
      </c>
      <c r="N129" s="219">
        <v>5989249</v>
      </c>
      <c r="O129" s="219">
        <v>0</v>
      </c>
      <c r="P129" s="219">
        <v>0</v>
      </c>
      <c r="Q129" s="219">
        <v>0</v>
      </c>
      <c r="R129" s="219">
        <v>0</v>
      </c>
      <c r="S129" s="219">
        <v>0</v>
      </c>
      <c r="T129" s="219">
        <v>0</v>
      </c>
      <c r="U129" s="219">
        <v>0</v>
      </c>
      <c r="V129" s="219">
        <v>0</v>
      </c>
      <c r="W129" s="219">
        <v>0</v>
      </c>
      <c r="X129" s="219">
        <v>0</v>
      </c>
      <c r="Y129" s="219">
        <v>0</v>
      </c>
      <c r="Z129" s="219">
        <v>0</v>
      </c>
      <c r="AA129" s="219">
        <v>0</v>
      </c>
      <c r="AB129" s="219">
        <v>0</v>
      </c>
      <c r="AC129" s="219">
        <v>1221872.3700000001</v>
      </c>
      <c r="AD129" s="219">
        <v>1221872.3700000001</v>
      </c>
      <c r="AE129" s="219">
        <v>1221872.3700000001</v>
      </c>
      <c r="AF129" s="82">
        <v>0</v>
      </c>
      <c r="AG129" s="82">
        <v>0</v>
      </c>
      <c r="AH129" s="82">
        <v>1221872.3700000001</v>
      </c>
      <c r="AI129" s="82">
        <v>0</v>
      </c>
      <c r="AJ129" s="231">
        <v>0.20401094861809888</v>
      </c>
      <c r="AK129" s="82">
        <v>0</v>
      </c>
      <c r="AL129" s="231">
        <v>0</v>
      </c>
      <c r="AM129" s="82">
        <v>0</v>
      </c>
      <c r="AN129" s="78"/>
    </row>
    <row r="130" spans="1:40" outlineLevel="2" x14ac:dyDescent="0.3">
      <c r="A130" s="80" t="s">
        <v>211</v>
      </c>
      <c r="B130" s="81" t="s">
        <v>73</v>
      </c>
      <c r="C130" s="81" t="s">
        <v>145</v>
      </c>
      <c r="D130" s="81" t="s">
        <v>75</v>
      </c>
      <c r="E130" s="81" t="s">
        <v>73</v>
      </c>
      <c r="F130" s="81" t="s">
        <v>73</v>
      </c>
      <c r="G130" s="81"/>
      <c r="H130" s="81"/>
      <c r="I130" s="81"/>
      <c r="J130" s="81"/>
      <c r="K130" s="81"/>
      <c r="L130" s="81"/>
      <c r="M130" s="82">
        <v>0</v>
      </c>
      <c r="N130" s="219">
        <v>5989249</v>
      </c>
      <c r="O130" s="219">
        <v>0</v>
      </c>
      <c r="P130" s="219">
        <v>0</v>
      </c>
      <c r="Q130" s="219">
        <v>0</v>
      </c>
      <c r="R130" s="219">
        <v>0</v>
      </c>
      <c r="S130" s="219">
        <v>0</v>
      </c>
      <c r="T130" s="219">
        <v>0</v>
      </c>
      <c r="U130" s="219">
        <v>0</v>
      </c>
      <c r="V130" s="219">
        <v>0</v>
      </c>
      <c r="W130" s="219">
        <v>0</v>
      </c>
      <c r="X130" s="219">
        <v>0</v>
      </c>
      <c r="Y130" s="219">
        <v>0</v>
      </c>
      <c r="Z130" s="219">
        <v>0</v>
      </c>
      <c r="AA130" s="219">
        <v>0</v>
      </c>
      <c r="AB130" s="219">
        <v>0</v>
      </c>
      <c r="AC130" s="219">
        <v>1221872.3700000001</v>
      </c>
      <c r="AD130" s="219">
        <v>1221872.3700000001</v>
      </c>
      <c r="AE130" s="219">
        <v>1221872.3700000001</v>
      </c>
      <c r="AF130" s="82">
        <v>0</v>
      </c>
      <c r="AG130" s="82">
        <v>0</v>
      </c>
      <c r="AH130" s="82">
        <v>1221872.3700000001</v>
      </c>
      <c r="AI130" s="82">
        <v>0</v>
      </c>
      <c r="AJ130" s="231">
        <v>0.20401094861809888</v>
      </c>
      <c r="AK130" s="82">
        <v>0</v>
      </c>
      <c r="AL130" s="231">
        <v>0</v>
      </c>
      <c r="AM130" s="82">
        <v>0</v>
      </c>
      <c r="AN130" s="78"/>
    </row>
    <row r="131" spans="1:40" ht="31.2" outlineLevel="3" x14ac:dyDescent="0.3">
      <c r="A131" s="80" t="s">
        <v>352</v>
      </c>
      <c r="B131" s="81" t="s">
        <v>73</v>
      </c>
      <c r="C131" s="81" t="s">
        <v>145</v>
      </c>
      <c r="D131" s="81" t="s">
        <v>146</v>
      </c>
      <c r="E131" s="81" t="s">
        <v>73</v>
      </c>
      <c r="F131" s="81" t="s">
        <v>73</v>
      </c>
      <c r="G131" s="81"/>
      <c r="H131" s="81"/>
      <c r="I131" s="81"/>
      <c r="J131" s="81"/>
      <c r="K131" s="81"/>
      <c r="L131" s="81"/>
      <c r="M131" s="82">
        <v>0</v>
      </c>
      <c r="N131" s="219">
        <v>5989249</v>
      </c>
      <c r="O131" s="219">
        <v>0</v>
      </c>
      <c r="P131" s="219">
        <v>0</v>
      </c>
      <c r="Q131" s="219">
        <v>0</v>
      </c>
      <c r="R131" s="219">
        <v>0</v>
      </c>
      <c r="S131" s="219">
        <v>0</v>
      </c>
      <c r="T131" s="219">
        <v>0</v>
      </c>
      <c r="U131" s="219">
        <v>0</v>
      </c>
      <c r="V131" s="219">
        <v>0</v>
      </c>
      <c r="W131" s="219">
        <v>0</v>
      </c>
      <c r="X131" s="219">
        <v>0</v>
      </c>
      <c r="Y131" s="219">
        <v>0</v>
      </c>
      <c r="Z131" s="219">
        <v>0</v>
      </c>
      <c r="AA131" s="219">
        <v>0</v>
      </c>
      <c r="AB131" s="219">
        <v>0</v>
      </c>
      <c r="AC131" s="219">
        <v>1221872.3700000001</v>
      </c>
      <c r="AD131" s="219">
        <v>1221872.3700000001</v>
      </c>
      <c r="AE131" s="219">
        <v>1221872.3700000001</v>
      </c>
      <c r="AF131" s="82">
        <v>0</v>
      </c>
      <c r="AG131" s="82">
        <v>0</v>
      </c>
      <c r="AH131" s="82">
        <v>1221872.3700000001</v>
      </c>
      <c r="AI131" s="82">
        <v>0</v>
      </c>
      <c r="AJ131" s="231">
        <v>0.20401094861809888</v>
      </c>
      <c r="AK131" s="82">
        <v>0</v>
      </c>
      <c r="AL131" s="231">
        <v>0</v>
      </c>
      <c r="AM131" s="82">
        <v>0</v>
      </c>
      <c r="AN131" s="78"/>
    </row>
    <row r="132" spans="1:40" ht="62.4" outlineLevel="4" x14ac:dyDescent="0.3">
      <c r="A132" s="80" t="s">
        <v>476</v>
      </c>
      <c r="B132" s="81" t="s">
        <v>79</v>
      </c>
      <c r="C132" s="81" t="s">
        <v>145</v>
      </c>
      <c r="D132" s="81" t="s">
        <v>146</v>
      </c>
      <c r="E132" s="81" t="s">
        <v>147</v>
      </c>
      <c r="F132" s="81" t="s">
        <v>148</v>
      </c>
      <c r="G132" s="81"/>
      <c r="H132" s="81"/>
      <c r="I132" s="81"/>
      <c r="J132" s="81"/>
      <c r="K132" s="81"/>
      <c r="L132" s="81"/>
      <c r="M132" s="83">
        <v>0</v>
      </c>
      <c r="N132" s="220">
        <v>5989249</v>
      </c>
      <c r="O132" s="220">
        <v>0</v>
      </c>
      <c r="P132" s="220">
        <v>0</v>
      </c>
      <c r="Q132" s="220">
        <v>0</v>
      </c>
      <c r="R132" s="220">
        <v>0</v>
      </c>
      <c r="S132" s="220">
        <v>0</v>
      </c>
      <c r="T132" s="220">
        <v>0</v>
      </c>
      <c r="U132" s="220">
        <v>0</v>
      </c>
      <c r="V132" s="220">
        <v>0</v>
      </c>
      <c r="W132" s="220">
        <v>0</v>
      </c>
      <c r="X132" s="220">
        <v>0</v>
      </c>
      <c r="Y132" s="220">
        <v>0</v>
      </c>
      <c r="Z132" s="220">
        <v>0</v>
      </c>
      <c r="AA132" s="220">
        <v>0</v>
      </c>
      <c r="AB132" s="220">
        <v>0</v>
      </c>
      <c r="AC132" s="220">
        <v>1221872.3700000001</v>
      </c>
      <c r="AD132" s="220">
        <v>1221872.3700000001</v>
      </c>
      <c r="AE132" s="220">
        <v>1221872.3700000001</v>
      </c>
      <c r="AF132" s="83">
        <v>0</v>
      </c>
      <c r="AG132" s="83">
        <v>0</v>
      </c>
      <c r="AH132" s="83">
        <v>1221872.3700000001</v>
      </c>
      <c r="AI132" s="83">
        <v>0</v>
      </c>
      <c r="AJ132" s="232">
        <v>0.20401094861809888</v>
      </c>
      <c r="AK132" s="83">
        <v>0</v>
      </c>
      <c r="AL132" s="232">
        <v>0</v>
      </c>
      <c r="AM132" s="83">
        <v>0</v>
      </c>
      <c r="AN132" s="78"/>
    </row>
    <row r="133" spans="1:40" ht="31.2" outlineLevel="1" x14ac:dyDescent="0.3">
      <c r="A133" s="80" t="s">
        <v>353</v>
      </c>
      <c r="B133" s="81" t="s">
        <v>73</v>
      </c>
      <c r="C133" s="81" t="s">
        <v>149</v>
      </c>
      <c r="D133" s="81" t="s">
        <v>75</v>
      </c>
      <c r="E133" s="81" t="s">
        <v>73</v>
      </c>
      <c r="F133" s="81" t="s">
        <v>73</v>
      </c>
      <c r="G133" s="81"/>
      <c r="H133" s="81"/>
      <c r="I133" s="81"/>
      <c r="J133" s="81"/>
      <c r="K133" s="81"/>
      <c r="L133" s="81"/>
      <c r="M133" s="82">
        <v>0</v>
      </c>
      <c r="N133" s="219">
        <v>1165582.21</v>
      </c>
      <c r="O133" s="219">
        <v>0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0</v>
      </c>
      <c r="X133" s="219">
        <v>0</v>
      </c>
      <c r="Y133" s="219">
        <v>0</v>
      </c>
      <c r="Z133" s="219">
        <v>0</v>
      </c>
      <c r="AA133" s="219">
        <v>0</v>
      </c>
      <c r="AB133" s="219">
        <v>0</v>
      </c>
      <c r="AC133" s="219">
        <v>175815.29</v>
      </c>
      <c r="AD133" s="219">
        <v>175815.29</v>
      </c>
      <c r="AE133" s="219">
        <v>175815.29</v>
      </c>
      <c r="AF133" s="82">
        <v>0</v>
      </c>
      <c r="AG133" s="82">
        <v>0</v>
      </c>
      <c r="AH133" s="82">
        <v>175815.29</v>
      </c>
      <c r="AI133" s="82">
        <v>0</v>
      </c>
      <c r="AJ133" s="231">
        <v>0.15083903005005542</v>
      </c>
      <c r="AK133" s="82">
        <v>0</v>
      </c>
      <c r="AL133" s="231">
        <v>0</v>
      </c>
      <c r="AM133" s="82">
        <v>0</v>
      </c>
      <c r="AN133" s="78"/>
    </row>
    <row r="134" spans="1:40" outlineLevel="2" x14ac:dyDescent="0.3">
      <c r="A134" s="80" t="s">
        <v>384</v>
      </c>
      <c r="B134" s="81" t="s">
        <v>73</v>
      </c>
      <c r="C134" s="81" t="s">
        <v>379</v>
      </c>
      <c r="D134" s="81" t="s">
        <v>75</v>
      </c>
      <c r="E134" s="81" t="s">
        <v>73</v>
      </c>
      <c r="F134" s="81" t="s">
        <v>73</v>
      </c>
      <c r="G134" s="81"/>
      <c r="H134" s="81"/>
      <c r="I134" s="81"/>
      <c r="J134" s="81"/>
      <c r="K134" s="81"/>
      <c r="L134" s="81"/>
      <c r="M134" s="82">
        <v>0</v>
      </c>
      <c r="N134" s="219">
        <v>83712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  <c r="AA134" s="219">
        <v>0</v>
      </c>
      <c r="AB134" s="219">
        <v>0</v>
      </c>
      <c r="AC134" s="219">
        <v>0</v>
      </c>
      <c r="AD134" s="219">
        <v>0</v>
      </c>
      <c r="AE134" s="219">
        <v>0</v>
      </c>
      <c r="AF134" s="82">
        <v>0</v>
      </c>
      <c r="AG134" s="82">
        <v>0</v>
      </c>
      <c r="AH134" s="82">
        <v>0</v>
      </c>
      <c r="AI134" s="82">
        <v>0</v>
      </c>
      <c r="AJ134" s="231">
        <v>0</v>
      </c>
      <c r="AK134" s="82">
        <v>0</v>
      </c>
      <c r="AL134" s="231">
        <v>0</v>
      </c>
      <c r="AM134" s="82">
        <v>0</v>
      </c>
      <c r="AN134" s="78"/>
    </row>
    <row r="135" spans="1:40" ht="78" outlineLevel="3" x14ac:dyDescent="0.3">
      <c r="A135" s="80" t="s">
        <v>385</v>
      </c>
      <c r="B135" s="81" t="s">
        <v>73</v>
      </c>
      <c r="C135" s="81" t="s">
        <v>379</v>
      </c>
      <c r="D135" s="81" t="s">
        <v>380</v>
      </c>
      <c r="E135" s="81" t="s">
        <v>73</v>
      </c>
      <c r="F135" s="81" t="s">
        <v>73</v>
      </c>
      <c r="G135" s="81"/>
      <c r="H135" s="81"/>
      <c r="I135" s="81"/>
      <c r="J135" s="81"/>
      <c r="K135" s="81"/>
      <c r="L135" s="81"/>
      <c r="M135" s="82">
        <v>0</v>
      </c>
      <c r="N135" s="219">
        <v>83712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  <c r="AA135" s="219">
        <v>0</v>
      </c>
      <c r="AB135" s="219">
        <v>0</v>
      </c>
      <c r="AC135" s="219">
        <v>0</v>
      </c>
      <c r="AD135" s="219">
        <v>0</v>
      </c>
      <c r="AE135" s="219">
        <v>0</v>
      </c>
      <c r="AF135" s="82">
        <v>0</v>
      </c>
      <c r="AG135" s="82">
        <v>0</v>
      </c>
      <c r="AH135" s="82">
        <v>0</v>
      </c>
      <c r="AI135" s="82">
        <v>0</v>
      </c>
      <c r="AJ135" s="231">
        <v>0</v>
      </c>
      <c r="AK135" s="82">
        <v>0</v>
      </c>
      <c r="AL135" s="231">
        <v>0</v>
      </c>
      <c r="AM135" s="82">
        <v>0</v>
      </c>
      <c r="AN135" s="78"/>
    </row>
    <row r="136" spans="1:40" ht="46.8" outlineLevel="4" x14ac:dyDescent="0.3">
      <c r="A136" s="80" t="s">
        <v>349</v>
      </c>
      <c r="B136" s="81" t="s">
        <v>79</v>
      </c>
      <c r="C136" s="81" t="s">
        <v>379</v>
      </c>
      <c r="D136" s="81" t="s">
        <v>380</v>
      </c>
      <c r="E136" s="81" t="s">
        <v>138</v>
      </c>
      <c r="F136" s="81" t="s">
        <v>139</v>
      </c>
      <c r="G136" s="81"/>
      <c r="H136" s="81"/>
      <c r="I136" s="81"/>
      <c r="J136" s="81"/>
      <c r="K136" s="81"/>
      <c r="L136" s="81"/>
      <c r="M136" s="83">
        <v>0</v>
      </c>
      <c r="N136" s="220">
        <v>83712</v>
      </c>
      <c r="O136" s="220">
        <v>0</v>
      </c>
      <c r="P136" s="220">
        <v>0</v>
      </c>
      <c r="Q136" s="220">
        <v>0</v>
      </c>
      <c r="R136" s="220">
        <v>0</v>
      </c>
      <c r="S136" s="220">
        <v>0</v>
      </c>
      <c r="T136" s="220">
        <v>0</v>
      </c>
      <c r="U136" s="220">
        <v>0</v>
      </c>
      <c r="V136" s="220">
        <v>0</v>
      </c>
      <c r="W136" s="220">
        <v>0</v>
      </c>
      <c r="X136" s="220">
        <v>0</v>
      </c>
      <c r="Y136" s="220">
        <v>0</v>
      </c>
      <c r="Z136" s="220">
        <v>0</v>
      </c>
      <c r="AA136" s="220">
        <v>0</v>
      </c>
      <c r="AB136" s="220">
        <v>0</v>
      </c>
      <c r="AC136" s="220">
        <v>0</v>
      </c>
      <c r="AD136" s="220">
        <v>0</v>
      </c>
      <c r="AE136" s="220">
        <v>0</v>
      </c>
      <c r="AF136" s="83">
        <v>0</v>
      </c>
      <c r="AG136" s="83">
        <v>0</v>
      </c>
      <c r="AH136" s="83">
        <v>0</v>
      </c>
      <c r="AI136" s="83">
        <v>0</v>
      </c>
      <c r="AJ136" s="232">
        <v>0</v>
      </c>
      <c r="AK136" s="83">
        <v>0</v>
      </c>
      <c r="AL136" s="232">
        <v>0</v>
      </c>
      <c r="AM136" s="83">
        <v>0</v>
      </c>
      <c r="AN136" s="78"/>
    </row>
    <row r="137" spans="1:40" outlineLevel="2" x14ac:dyDescent="0.3">
      <c r="A137" s="80" t="s">
        <v>213</v>
      </c>
      <c r="B137" s="81" t="s">
        <v>73</v>
      </c>
      <c r="C137" s="81" t="s">
        <v>150</v>
      </c>
      <c r="D137" s="81" t="s">
        <v>75</v>
      </c>
      <c r="E137" s="81" t="s">
        <v>73</v>
      </c>
      <c r="F137" s="81" t="s">
        <v>73</v>
      </c>
      <c r="G137" s="81"/>
      <c r="H137" s="81"/>
      <c r="I137" s="81"/>
      <c r="J137" s="81"/>
      <c r="K137" s="81"/>
      <c r="L137" s="81"/>
      <c r="M137" s="82">
        <v>0</v>
      </c>
      <c r="N137" s="219">
        <v>1081870.21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  <c r="AA137" s="219">
        <v>0</v>
      </c>
      <c r="AB137" s="219">
        <v>0</v>
      </c>
      <c r="AC137" s="219">
        <v>175815.29</v>
      </c>
      <c r="AD137" s="219">
        <v>175815.29</v>
      </c>
      <c r="AE137" s="219">
        <v>175815.29</v>
      </c>
      <c r="AF137" s="82">
        <v>0</v>
      </c>
      <c r="AG137" s="82">
        <v>0</v>
      </c>
      <c r="AH137" s="82">
        <v>175815.29</v>
      </c>
      <c r="AI137" s="82">
        <v>0</v>
      </c>
      <c r="AJ137" s="231">
        <v>0.1625105196306311</v>
      </c>
      <c r="AK137" s="82">
        <v>0</v>
      </c>
      <c r="AL137" s="231">
        <v>0</v>
      </c>
      <c r="AM137" s="82">
        <v>0</v>
      </c>
      <c r="AN137" s="78"/>
    </row>
    <row r="138" spans="1:40" ht="31.2" outlineLevel="3" x14ac:dyDescent="0.3">
      <c r="A138" s="80" t="s">
        <v>354</v>
      </c>
      <c r="B138" s="81" t="s">
        <v>73</v>
      </c>
      <c r="C138" s="81" t="s">
        <v>150</v>
      </c>
      <c r="D138" s="81" t="s">
        <v>151</v>
      </c>
      <c r="E138" s="81" t="s">
        <v>73</v>
      </c>
      <c r="F138" s="81" t="s">
        <v>73</v>
      </c>
      <c r="G138" s="81"/>
      <c r="H138" s="81"/>
      <c r="I138" s="81"/>
      <c r="J138" s="81"/>
      <c r="K138" s="81"/>
      <c r="L138" s="81"/>
      <c r="M138" s="82">
        <v>0</v>
      </c>
      <c r="N138" s="219">
        <v>1081870.21</v>
      </c>
      <c r="O138" s="219">
        <v>0</v>
      </c>
      <c r="P138" s="219">
        <v>0</v>
      </c>
      <c r="Q138" s="219">
        <v>0</v>
      </c>
      <c r="R138" s="219">
        <v>0</v>
      </c>
      <c r="S138" s="219">
        <v>0</v>
      </c>
      <c r="T138" s="219">
        <v>0</v>
      </c>
      <c r="U138" s="219">
        <v>0</v>
      </c>
      <c r="V138" s="219">
        <v>0</v>
      </c>
      <c r="W138" s="219">
        <v>0</v>
      </c>
      <c r="X138" s="219">
        <v>0</v>
      </c>
      <c r="Y138" s="219">
        <v>0</v>
      </c>
      <c r="Z138" s="219">
        <v>0</v>
      </c>
      <c r="AA138" s="219">
        <v>0</v>
      </c>
      <c r="AB138" s="219">
        <v>0</v>
      </c>
      <c r="AC138" s="219">
        <v>175815.29</v>
      </c>
      <c r="AD138" s="219">
        <v>175815.29</v>
      </c>
      <c r="AE138" s="219">
        <v>175815.29</v>
      </c>
      <c r="AF138" s="82">
        <v>0</v>
      </c>
      <c r="AG138" s="82">
        <v>0</v>
      </c>
      <c r="AH138" s="82">
        <v>175815.29</v>
      </c>
      <c r="AI138" s="82">
        <v>0</v>
      </c>
      <c r="AJ138" s="231">
        <v>0.1625105196306311</v>
      </c>
      <c r="AK138" s="82">
        <v>0</v>
      </c>
      <c r="AL138" s="231">
        <v>0</v>
      </c>
      <c r="AM138" s="82">
        <v>0</v>
      </c>
      <c r="AN138" s="78"/>
    </row>
    <row r="139" spans="1:40" ht="62.4" outlineLevel="4" x14ac:dyDescent="0.3">
      <c r="A139" s="80" t="s">
        <v>476</v>
      </c>
      <c r="B139" s="81" t="s">
        <v>79</v>
      </c>
      <c r="C139" s="81" t="s">
        <v>150</v>
      </c>
      <c r="D139" s="81" t="s">
        <v>151</v>
      </c>
      <c r="E139" s="81" t="s">
        <v>147</v>
      </c>
      <c r="F139" s="81" t="s">
        <v>148</v>
      </c>
      <c r="G139" s="81"/>
      <c r="H139" s="81"/>
      <c r="I139" s="81"/>
      <c r="J139" s="81"/>
      <c r="K139" s="81"/>
      <c r="L139" s="81"/>
      <c r="M139" s="83">
        <v>0</v>
      </c>
      <c r="N139" s="220">
        <v>1081870.21</v>
      </c>
      <c r="O139" s="220">
        <v>0</v>
      </c>
      <c r="P139" s="220">
        <v>0</v>
      </c>
      <c r="Q139" s="220">
        <v>0</v>
      </c>
      <c r="R139" s="220">
        <v>0</v>
      </c>
      <c r="S139" s="220">
        <v>0</v>
      </c>
      <c r="T139" s="220">
        <v>0</v>
      </c>
      <c r="U139" s="220">
        <v>0</v>
      </c>
      <c r="V139" s="220">
        <v>0</v>
      </c>
      <c r="W139" s="220">
        <v>0</v>
      </c>
      <c r="X139" s="220">
        <v>0</v>
      </c>
      <c r="Y139" s="220">
        <v>0</v>
      </c>
      <c r="Z139" s="220">
        <v>0</v>
      </c>
      <c r="AA139" s="220">
        <v>0</v>
      </c>
      <c r="AB139" s="220">
        <v>0</v>
      </c>
      <c r="AC139" s="220">
        <v>175815.29</v>
      </c>
      <c r="AD139" s="220">
        <v>175815.29</v>
      </c>
      <c r="AE139" s="220">
        <v>175815.29</v>
      </c>
      <c r="AF139" s="83">
        <v>0</v>
      </c>
      <c r="AG139" s="83">
        <v>0</v>
      </c>
      <c r="AH139" s="83">
        <v>175815.29</v>
      </c>
      <c r="AI139" s="83">
        <v>0</v>
      </c>
      <c r="AJ139" s="232">
        <v>0.1625105196306311</v>
      </c>
      <c r="AK139" s="83">
        <v>0</v>
      </c>
      <c r="AL139" s="232">
        <v>0</v>
      </c>
      <c r="AM139" s="83">
        <v>0</v>
      </c>
      <c r="AN139" s="78"/>
    </row>
    <row r="140" spans="1:40" ht="46.8" outlineLevel="1" x14ac:dyDescent="0.3">
      <c r="A140" s="80" t="s">
        <v>355</v>
      </c>
      <c r="B140" s="81" t="s">
        <v>73</v>
      </c>
      <c r="C140" s="81" t="s">
        <v>152</v>
      </c>
      <c r="D140" s="81" t="s">
        <v>75</v>
      </c>
      <c r="E140" s="81" t="s">
        <v>73</v>
      </c>
      <c r="F140" s="81" t="s">
        <v>73</v>
      </c>
      <c r="G140" s="81"/>
      <c r="H140" s="81"/>
      <c r="I140" s="81"/>
      <c r="J140" s="81"/>
      <c r="K140" s="81"/>
      <c r="L140" s="81"/>
      <c r="M140" s="82">
        <v>0</v>
      </c>
      <c r="N140" s="219">
        <v>100000</v>
      </c>
      <c r="O140" s="219">
        <v>0</v>
      </c>
      <c r="P140" s="219">
        <v>0</v>
      </c>
      <c r="Q140" s="219">
        <v>0</v>
      </c>
      <c r="R140" s="219">
        <v>0</v>
      </c>
      <c r="S140" s="219">
        <v>0</v>
      </c>
      <c r="T140" s="219">
        <v>0</v>
      </c>
      <c r="U140" s="219">
        <v>0</v>
      </c>
      <c r="V140" s="219">
        <v>0</v>
      </c>
      <c r="W140" s="219">
        <v>0</v>
      </c>
      <c r="X140" s="219">
        <v>0</v>
      </c>
      <c r="Y140" s="219">
        <v>0</v>
      </c>
      <c r="Z140" s="219">
        <v>0</v>
      </c>
      <c r="AA140" s="219">
        <v>0</v>
      </c>
      <c r="AB140" s="219">
        <v>0</v>
      </c>
      <c r="AC140" s="219">
        <v>0</v>
      </c>
      <c r="AD140" s="219">
        <v>0</v>
      </c>
      <c r="AE140" s="219">
        <v>0</v>
      </c>
      <c r="AF140" s="82">
        <v>0</v>
      </c>
      <c r="AG140" s="82">
        <v>0</v>
      </c>
      <c r="AH140" s="82">
        <v>0</v>
      </c>
      <c r="AI140" s="82">
        <v>0</v>
      </c>
      <c r="AJ140" s="231">
        <v>0</v>
      </c>
      <c r="AK140" s="82">
        <v>0</v>
      </c>
      <c r="AL140" s="231">
        <v>0</v>
      </c>
      <c r="AM140" s="82">
        <v>0</v>
      </c>
      <c r="AN140" s="78"/>
    </row>
    <row r="141" spans="1:40" ht="31.2" outlineLevel="2" x14ac:dyDescent="0.3">
      <c r="A141" s="80" t="s">
        <v>356</v>
      </c>
      <c r="B141" s="81" t="s">
        <v>73</v>
      </c>
      <c r="C141" s="81" t="s">
        <v>153</v>
      </c>
      <c r="D141" s="81" t="s">
        <v>75</v>
      </c>
      <c r="E141" s="81" t="s">
        <v>73</v>
      </c>
      <c r="F141" s="81" t="s">
        <v>73</v>
      </c>
      <c r="G141" s="81"/>
      <c r="H141" s="81"/>
      <c r="I141" s="81"/>
      <c r="J141" s="81"/>
      <c r="K141" s="81"/>
      <c r="L141" s="81"/>
      <c r="M141" s="82">
        <v>0</v>
      </c>
      <c r="N141" s="219">
        <v>100000</v>
      </c>
      <c r="O141" s="219">
        <v>0</v>
      </c>
      <c r="P141" s="219">
        <v>0</v>
      </c>
      <c r="Q141" s="219">
        <v>0</v>
      </c>
      <c r="R141" s="219">
        <v>0</v>
      </c>
      <c r="S141" s="219">
        <v>0</v>
      </c>
      <c r="T141" s="219">
        <v>0</v>
      </c>
      <c r="U141" s="219">
        <v>0</v>
      </c>
      <c r="V141" s="219">
        <v>0</v>
      </c>
      <c r="W141" s="219">
        <v>0</v>
      </c>
      <c r="X141" s="219">
        <v>0</v>
      </c>
      <c r="Y141" s="219">
        <v>0</v>
      </c>
      <c r="Z141" s="219">
        <v>0</v>
      </c>
      <c r="AA141" s="219">
        <v>0</v>
      </c>
      <c r="AB141" s="219">
        <v>0</v>
      </c>
      <c r="AC141" s="219">
        <v>0</v>
      </c>
      <c r="AD141" s="219">
        <v>0</v>
      </c>
      <c r="AE141" s="219">
        <v>0</v>
      </c>
      <c r="AF141" s="82">
        <v>0</v>
      </c>
      <c r="AG141" s="82">
        <v>0</v>
      </c>
      <c r="AH141" s="82">
        <v>0</v>
      </c>
      <c r="AI141" s="82">
        <v>0</v>
      </c>
      <c r="AJ141" s="231">
        <v>0</v>
      </c>
      <c r="AK141" s="82">
        <v>0</v>
      </c>
      <c r="AL141" s="231">
        <v>0</v>
      </c>
      <c r="AM141" s="82">
        <v>0</v>
      </c>
      <c r="AN141" s="78"/>
    </row>
    <row r="142" spans="1:40" ht="31.2" outlineLevel="3" x14ac:dyDescent="0.3">
      <c r="A142" s="80" t="s">
        <v>357</v>
      </c>
      <c r="B142" s="81" t="s">
        <v>73</v>
      </c>
      <c r="C142" s="81" t="s">
        <v>153</v>
      </c>
      <c r="D142" s="81" t="s">
        <v>154</v>
      </c>
      <c r="E142" s="81" t="s">
        <v>73</v>
      </c>
      <c r="F142" s="81" t="s">
        <v>73</v>
      </c>
      <c r="G142" s="81"/>
      <c r="H142" s="81"/>
      <c r="I142" s="81"/>
      <c r="J142" s="81"/>
      <c r="K142" s="81"/>
      <c r="L142" s="81"/>
      <c r="M142" s="82">
        <v>0</v>
      </c>
      <c r="N142" s="219">
        <v>100000</v>
      </c>
      <c r="O142" s="219">
        <v>0</v>
      </c>
      <c r="P142" s="219">
        <v>0</v>
      </c>
      <c r="Q142" s="219">
        <v>0</v>
      </c>
      <c r="R142" s="219">
        <v>0</v>
      </c>
      <c r="S142" s="219">
        <v>0</v>
      </c>
      <c r="T142" s="219">
        <v>0</v>
      </c>
      <c r="U142" s="219">
        <v>0</v>
      </c>
      <c r="V142" s="219">
        <v>0</v>
      </c>
      <c r="W142" s="219">
        <v>0</v>
      </c>
      <c r="X142" s="219">
        <v>0</v>
      </c>
      <c r="Y142" s="219">
        <v>0</v>
      </c>
      <c r="Z142" s="219">
        <v>0</v>
      </c>
      <c r="AA142" s="219">
        <v>0</v>
      </c>
      <c r="AB142" s="219">
        <v>0</v>
      </c>
      <c r="AC142" s="219">
        <v>0</v>
      </c>
      <c r="AD142" s="219">
        <v>0</v>
      </c>
      <c r="AE142" s="219">
        <v>0</v>
      </c>
      <c r="AF142" s="82">
        <v>0</v>
      </c>
      <c r="AG142" s="82">
        <v>0</v>
      </c>
      <c r="AH142" s="82">
        <v>0</v>
      </c>
      <c r="AI142" s="82">
        <v>0</v>
      </c>
      <c r="AJ142" s="231">
        <v>0</v>
      </c>
      <c r="AK142" s="82">
        <v>0</v>
      </c>
      <c r="AL142" s="231">
        <v>0</v>
      </c>
      <c r="AM142" s="82">
        <v>0</v>
      </c>
      <c r="AN142" s="78"/>
    </row>
    <row r="143" spans="1:40" outlineLevel="4" x14ac:dyDescent="0.3">
      <c r="A143" s="80" t="s">
        <v>358</v>
      </c>
      <c r="B143" s="81" t="s">
        <v>79</v>
      </c>
      <c r="C143" s="81" t="s">
        <v>153</v>
      </c>
      <c r="D143" s="81" t="s">
        <v>154</v>
      </c>
      <c r="E143" s="81" t="s">
        <v>155</v>
      </c>
      <c r="F143" s="81" t="s">
        <v>156</v>
      </c>
      <c r="G143" s="81"/>
      <c r="H143" s="81"/>
      <c r="I143" s="81"/>
      <c r="J143" s="81"/>
      <c r="K143" s="81"/>
      <c r="L143" s="81"/>
      <c r="M143" s="83">
        <v>0</v>
      </c>
      <c r="N143" s="220">
        <v>100000</v>
      </c>
      <c r="O143" s="220">
        <v>0</v>
      </c>
      <c r="P143" s="220">
        <v>0</v>
      </c>
      <c r="Q143" s="220">
        <v>0</v>
      </c>
      <c r="R143" s="220">
        <v>0</v>
      </c>
      <c r="S143" s="220">
        <v>0</v>
      </c>
      <c r="T143" s="220">
        <v>0</v>
      </c>
      <c r="U143" s="220">
        <v>0</v>
      </c>
      <c r="V143" s="220">
        <v>0</v>
      </c>
      <c r="W143" s="220">
        <v>0</v>
      </c>
      <c r="X143" s="220">
        <v>0</v>
      </c>
      <c r="Y143" s="220">
        <v>0</v>
      </c>
      <c r="Z143" s="220">
        <v>0</v>
      </c>
      <c r="AA143" s="220">
        <v>0</v>
      </c>
      <c r="AB143" s="220">
        <v>0</v>
      </c>
      <c r="AC143" s="220">
        <v>0</v>
      </c>
      <c r="AD143" s="220">
        <v>0</v>
      </c>
      <c r="AE143" s="220">
        <v>0</v>
      </c>
      <c r="AF143" s="83">
        <v>0</v>
      </c>
      <c r="AG143" s="83">
        <v>0</v>
      </c>
      <c r="AH143" s="83">
        <v>0</v>
      </c>
      <c r="AI143" s="83">
        <v>0</v>
      </c>
      <c r="AJ143" s="232">
        <v>0</v>
      </c>
      <c r="AK143" s="83">
        <v>0</v>
      </c>
      <c r="AL143" s="232">
        <v>0</v>
      </c>
      <c r="AM143" s="83">
        <v>0</v>
      </c>
      <c r="AN143" s="78"/>
    </row>
    <row r="144" spans="1:40" ht="62.4" outlineLevel="1" x14ac:dyDescent="0.3">
      <c r="A144" s="80" t="s">
        <v>477</v>
      </c>
      <c r="B144" s="81" t="s">
        <v>73</v>
      </c>
      <c r="C144" s="81" t="s">
        <v>429</v>
      </c>
      <c r="D144" s="81" t="s">
        <v>75</v>
      </c>
      <c r="E144" s="81" t="s">
        <v>73</v>
      </c>
      <c r="F144" s="81" t="s">
        <v>73</v>
      </c>
      <c r="G144" s="81"/>
      <c r="H144" s="81"/>
      <c r="I144" s="81"/>
      <c r="J144" s="81"/>
      <c r="K144" s="81"/>
      <c r="L144" s="81"/>
      <c r="M144" s="82">
        <v>0</v>
      </c>
      <c r="N144" s="219">
        <v>25000</v>
      </c>
      <c r="O144" s="219">
        <v>0</v>
      </c>
      <c r="P144" s="219">
        <v>0</v>
      </c>
      <c r="Q144" s="219">
        <v>0</v>
      </c>
      <c r="R144" s="219">
        <v>0</v>
      </c>
      <c r="S144" s="219">
        <v>0</v>
      </c>
      <c r="T144" s="219">
        <v>0</v>
      </c>
      <c r="U144" s="219">
        <v>0</v>
      </c>
      <c r="V144" s="219">
        <v>0</v>
      </c>
      <c r="W144" s="219">
        <v>0</v>
      </c>
      <c r="X144" s="219">
        <v>0</v>
      </c>
      <c r="Y144" s="219">
        <v>0</v>
      </c>
      <c r="Z144" s="219">
        <v>0</v>
      </c>
      <c r="AA144" s="219">
        <v>0</v>
      </c>
      <c r="AB144" s="219">
        <v>0</v>
      </c>
      <c r="AC144" s="219">
        <v>0</v>
      </c>
      <c r="AD144" s="219">
        <v>0</v>
      </c>
      <c r="AE144" s="219">
        <v>0</v>
      </c>
      <c r="AF144" s="82">
        <v>0</v>
      </c>
      <c r="AG144" s="82">
        <v>0</v>
      </c>
      <c r="AH144" s="82">
        <v>0</v>
      </c>
      <c r="AI144" s="82">
        <v>0</v>
      </c>
      <c r="AJ144" s="231">
        <v>0</v>
      </c>
      <c r="AK144" s="82">
        <v>0</v>
      </c>
      <c r="AL144" s="231">
        <v>0</v>
      </c>
      <c r="AM144" s="82">
        <v>0</v>
      </c>
      <c r="AN144" s="78"/>
    </row>
    <row r="145" spans="1:40" ht="31.2" outlineLevel="2" x14ac:dyDescent="0.3">
      <c r="A145" s="80" t="s">
        <v>478</v>
      </c>
      <c r="B145" s="81" t="s">
        <v>73</v>
      </c>
      <c r="C145" s="81" t="s">
        <v>430</v>
      </c>
      <c r="D145" s="81" t="s">
        <v>75</v>
      </c>
      <c r="E145" s="81" t="s">
        <v>73</v>
      </c>
      <c r="F145" s="81" t="s">
        <v>73</v>
      </c>
      <c r="G145" s="81"/>
      <c r="H145" s="81"/>
      <c r="I145" s="81"/>
      <c r="J145" s="81"/>
      <c r="K145" s="81"/>
      <c r="L145" s="81"/>
      <c r="M145" s="82">
        <v>0</v>
      </c>
      <c r="N145" s="219">
        <v>25000</v>
      </c>
      <c r="O145" s="219">
        <v>0</v>
      </c>
      <c r="P145" s="219">
        <v>0</v>
      </c>
      <c r="Q145" s="219">
        <v>0</v>
      </c>
      <c r="R145" s="219">
        <v>0</v>
      </c>
      <c r="S145" s="219">
        <v>0</v>
      </c>
      <c r="T145" s="219">
        <v>0</v>
      </c>
      <c r="U145" s="219">
        <v>0</v>
      </c>
      <c r="V145" s="219">
        <v>0</v>
      </c>
      <c r="W145" s="219">
        <v>0</v>
      </c>
      <c r="X145" s="219">
        <v>0</v>
      </c>
      <c r="Y145" s="219">
        <v>0</v>
      </c>
      <c r="Z145" s="219">
        <v>0</v>
      </c>
      <c r="AA145" s="219">
        <v>0</v>
      </c>
      <c r="AB145" s="219">
        <v>0</v>
      </c>
      <c r="AC145" s="219">
        <v>0</v>
      </c>
      <c r="AD145" s="219">
        <v>0</v>
      </c>
      <c r="AE145" s="219">
        <v>0</v>
      </c>
      <c r="AF145" s="82">
        <v>0</v>
      </c>
      <c r="AG145" s="82">
        <v>0</v>
      </c>
      <c r="AH145" s="82">
        <v>0</v>
      </c>
      <c r="AI145" s="82">
        <v>0</v>
      </c>
      <c r="AJ145" s="231">
        <v>0</v>
      </c>
      <c r="AK145" s="82">
        <v>0</v>
      </c>
      <c r="AL145" s="231">
        <v>0</v>
      </c>
      <c r="AM145" s="82">
        <v>0</v>
      </c>
      <c r="AN145" s="78"/>
    </row>
    <row r="146" spans="1:40" ht="78" outlineLevel="3" x14ac:dyDescent="0.3">
      <c r="A146" s="80" t="s">
        <v>385</v>
      </c>
      <c r="B146" s="81" t="s">
        <v>73</v>
      </c>
      <c r="C146" s="81" t="s">
        <v>430</v>
      </c>
      <c r="D146" s="81" t="s">
        <v>98</v>
      </c>
      <c r="E146" s="81" t="s">
        <v>73</v>
      </c>
      <c r="F146" s="81" t="s">
        <v>73</v>
      </c>
      <c r="G146" s="81"/>
      <c r="H146" s="81"/>
      <c r="I146" s="81"/>
      <c r="J146" s="81"/>
      <c r="K146" s="81"/>
      <c r="L146" s="81"/>
      <c r="M146" s="82">
        <v>0</v>
      </c>
      <c r="N146" s="219">
        <v>25000</v>
      </c>
      <c r="O146" s="219">
        <v>0</v>
      </c>
      <c r="P146" s="219">
        <v>0</v>
      </c>
      <c r="Q146" s="219">
        <v>0</v>
      </c>
      <c r="R146" s="219">
        <v>0</v>
      </c>
      <c r="S146" s="219">
        <v>0</v>
      </c>
      <c r="T146" s="219">
        <v>0</v>
      </c>
      <c r="U146" s="219">
        <v>0</v>
      </c>
      <c r="V146" s="219">
        <v>0</v>
      </c>
      <c r="W146" s="219">
        <v>0</v>
      </c>
      <c r="X146" s="219">
        <v>0</v>
      </c>
      <c r="Y146" s="219">
        <v>0</v>
      </c>
      <c r="Z146" s="219">
        <v>0</v>
      </c>
      <c r="AA146" s="219">
        <v>0</v>
      </c>
      <c r="AB146" s="219">
        <v>0</v>
      </c>
      <c r="AC146" s="219">
        <v>0</v>
      </c>
      <c r="AD146" s="219">
        <v>0</v>
      </c>
      <c r="AE146" s="219">
        <v>0</v>
      </c>
      <c r="AF146" s="82">
        <v>0</v>
      </c>
      <c r="AG146" s="82">
        <v>0</v>
      </c>
      <c r="AH146" s="82">
        <v>0</v>
      </c>
      <c r="AI146" s="82">
        <v>0</v>
      </c>
      <c r="AJ146" s="231">
        <v>0</v>
      </c>
      <c r="AK146" s="82">
        <v>0</v>
      </c>
      <c r="AL146" s="231">
        <v>0</v>
      </c>
      <c r="AM146" s="82">
        <v>0</v>
      </c>
      <c r="AN146" s="78"/>
    </row>
    <row r="147" spans="1:40" ht="46.8" outlineLevel="4" x14ac:dyDescent="0.3">
      <c r="A147" s="80" t="s">
        <v>349</v>
      </c>
      <c r="B147" s="81" t="s">
        <v>79</v>
      </c>
      <c r="C147" s="81" t="s">
        <v>430</v>
      </c>
      <c r="D147" s="81" t="s">
        <v>98</v>
      </c>
      <c r="E147" s="81" t="s">
        <v>138</v>
      </c>
      <c r="F147" s="81" t="s">
        <v>139</v>
      </c>
      <c r="G147" s="81"/>
      <c r="H147" s="81"/>
      <c r="I147" s="81"/>
      <c r="J147" s="81"/>
      <c r="K147" s="81"/>
      <c r="L147" s="81"/>
      <c r="M147" s="83">
        <v>0</v>
      </c>
      <c r="N147" s="220">
        <v>25000</v>
      </c>
      <c r="O147" s="220">
        <v>0</v>
      </c>
      <c r="P147" s="220">
        <v>0</v>
      </c>
      <c r="Q147" s="220">
        <v>0</v>
      </c>
      <c r="R147" s="220">
        <v>0</v>
      </c>
      <c r="S147" s="220">
        <v>0</v>
      </c>
      <c r="T147" s="220">
        <v>0</v>
      </c>
      <c r="U147" s="220">
        <v>0</v>
      </c>
      <c r="V147" s="220">
        <v>0</v>
      </c>
      <c r="W147" s="220">
        <v>0</v>
      </c>
      <c r="X147" s="220">
        <v>0</v>
      </c>
      <c r="Y147" s="220">
        <v>0</v>
      </c>
      <c r="Z147" s="220">
        <v>0</v>
      </c>
      <c r="AA147" s="220">
        <v>0</v>
      </c>
      <c r="AB147" s="220">
        <v>0</v>
      </c>
      <c r="AC147" s="220">
        <v>0</v>
      </c>
      <c r="AD147" s="220">
        <v>0</v>
      </c>
      <c r="AE147" s="220">
        <v>0</v>
      </c>
      <c r="AF147" s="83">
        <v>0</v>
      </c>
      <c r="AG147" s="83">
        <v>0</v>
      </c>
      <c r="AH147" s="83">
        <v>0</v>
      </c>
      <c r="AI147" s="83">
        <v>0</v>
      </c>
      <c r="AJ147" s="232">
        <v>0</v>
      </c>
      <c r="AK147" s="83">
        <v>0</v>
      </c>
      <c r="AL147" s="232">
        <v>0</v>
      </c>
      <c r="AM147" s="83">
        <v>0</v>
      </c>
      <c r="AN147" s="78"/>
    </row>
    <row r="148" spans="1:40" ht="62.4" x14ac:dyDescent="0.3">
      <c r="A148" s="193" t="s">
        <v>479</v>
      </c>
      <c r="B148" s="81" t="s">
        <v>73</v>
      </c>
      <c r="C148" s="81" t="s">
        <v>74</v>
      </c>
      <c r="D148" s="81" t="s">
        <v>75</v>
      </c>
      <c r="E148" s="81" t="s">
        <v>73</v>
      </c>
      <c r="F148" s="81" t="s">
        <v>73</v>
      </c>
      <c r="G148" s="81"/>
      <c r="H148" s="81"/>
      <c r="I148" s="81"/>
      <c r="J148" s="81"/>
      <c r="K148" s="81"/>
      <c r="L148" s="81"/>
      <c r="M148" s="82">
        <v>0</v>
      </c>
      <c r="N148" s="219">
        <v>8881189</v>
      </c>
      <c r="O148" s="219">
        <v>0</v>
      </c>
      <c r="P148" s="219">
        <v>0</v>
      </c>
      <c r="Q148" s="219">
        <v>0</v>
      </c>
      <c r="R148" s="219">
        <v>0</v>
      </c>
      <c r="S148" s="219">
        <v>0</v>
      </c>
      <c r="T148" s="219">
        <v>0</v>
      </c>
      <c r="U148" s="219">
        <v>0</v>
      </c>
      <c r="V148" s="219">
        <v>0</v>
      </c>
      <c r="W148" s="219">
        <v>0</v>
      </c>
      <c r="X148" s="219">
        <v>0</v>
      </c>
      <c r="Y148" s="219">
        <v>0</v>
      </c>
      <c r="Z148" s="219">
        <v>0</v>
      </c>
      <c r="AA148" s="219">
        <v>0</v>
      </c>
      <c r="AB148" s="219">
        <v>0</v>
      </c>
      <c r="AC148" s="219">
        <v>2101308.2599999998</v>
      </c>
      <c r="AD148" s="219">
        <v>2101308.2599999998</v>
      </c>
      <c r="AE148" s="219">
        <v>2101308.2599999998</v>
      </c>
      <c r="AF148" s="82">
        <v>0</v>
      </c>
      <c r="AG148" s="82">
        <v>0</v>
      </c>
      <c r="AH148" s="82">
        <v>2101308.2599999998</v>
      </c>
      <c r="AI148" s="82">
        <v>0</v>
      </c>
      <c r="AJ148" s="231">
        <v>0.23660213289008938</v>
      </c>
      <c r="AK148" s="82">
        <v>0</v>
      </c>
      <c r="AL148" s="231">
        <v>0</v>
      </c>
      <c r="AM148" s="82">
        <v>0</v>
      </c>
      <c r="AN148" s="78"/>
    </row>
    <row r="149" spans="1:40" outlineLevel="1" x14ac:dyDescent="0.3">
      <c r="A149" s="80" t="s">
        <v>480</v>
      </c>
      <c r="B149" s="81" t="s">
        <v>73</v>
      </c>
      <c r="C149" s="81" t="s">
        <v>157</v>
      </c>
      <c r="D149" s="81" t="s">
        <v>75</v>
      </c>
      <c r="E149" s="81" t="s">
        <v>73</v>
      </c>
      <c r="F149" s="81" t="s">
        <v>73</v>
      </c>
      <c r="G149" s="81"/>
      <c r="H149" s="81"/>
      <c r="I149" s="81"/>
      <c r="J149" s="81"/>
      <c r="K149" s="81"/>
      <c r="L149" s="81"/>
      <c r="M149" s="82">
        <v>0</v>
      </c>
      <c r="N149" s="219">
        <v>8881189</v>
      </c>
      <c r="O149" s="219">
        <v>0</v>
      </c>
      <c r="P149" s="219">
        <v>0</v>
      </c>
      <c r="Q149" s="219">
        <v>0</v>
      </c>
      <c r="R149" s="219">
        <v>0</v>
      </c>
      <c r="S149" s="219">
        <v>0</v>
      </c>
      <c r="T149" s="219">
        <v>0</v>
      </c>
      <c r="U149" s="219">
        <v>0</v>
      </c>
      <c r="V149" s="219">
        <v>0</v>
      </c>
      <c r="W149" s="219">
        <v>0</v>
      </c>
      <c r="X149" s="219">
        <v>0</v>
      </c>
      <c r="Y149" s="219">
        <v>0</v>
      </c>
      <c r="Z149" s="219">
        <v>0</v>
      </c>
      <c r="AA149" s="219">
        <v>0</v>
      </c>
      <c r="AB149" s="219">
        <v>0</v>
      </c>
      <c r="AC149" s="219">
        <v>2101308.2599999998</v>
      </c>
      <c r="AD149" s="219">
        <v>2101308.2599999998</v>
      </c>
      <c r="AE149" s="219">
        <v>2101308.2599999998</v>
      </c>
      <c r="AF149" s="82">
        <v>0</v>
      </c>
      <c r="AG149" s="82">
        <v>0</v>
      </c>
      <c r="AH149" s="82">
        <v>2101308.2599999998</v>
      </c>
      <c r="AI149" s="82">
        <v>0</v>
      </c>
      <c r="AJ149" s="231">
        <v>0.23660213289008938</v>
      </c>
      <c r="AK149" s="82">
        <v>0</v>
      </c>
      <c r="AL149" s="231">
        <v>0</v>
      </c>
      <c r="AM149" s="82">
        <v>0</v>
      </c>
      <c r="AN149" s="78"/>
    </row>
    <row r="150" spans="1:40" outlineLevel="2" x14ac:dyDescent="0.3">
      <c r="A150" s="80" t="s">
        <v>203</v>
      </c>
      <c r="B150" s="81" t="s">
        <v>73</v>
      </c>
      <c r="C150" s="81" t="s">
        <v>158</v>
      </c>
      <c r="D150" s="81" t="s">
        <v>75</v>
      </c>
      <c r="E150" s="81" t="s">
        <v>73</v>
      </c>
      <c r="F150" s="81" t="s">
        <v>73</v>
      </c>
      <c r="G150" s="81"/>
      <c r="H150" s="81"/>
      <c r="I150" s="81"/>
      <c r="J150" s="81"/>
      <c r="K150" s="81"/>
      <c r="L150" s="81"/>
      <c r="M150" s="82">
        <v>0</v>
      </c>
      <c r="N150" s="219">
        <v>8881189</v>
      </c>
      <c r="O150" s="219">
        <v>0</v>
      </c>
      <c r="P150" s="219">
        <v>0</v>
      </c>
      <c r="Q150" s="219">
        <v>0</v>
      </c>
      <c r="R150" s="219">
        <v>0</v>
      </c>
      <c r="S150" s="219">
        <v>0</v>
      </c>
      <c r="T150" s="219">
        <v>0</v>
      </c>
      <c r="U150" s="219">
        <v>0</v>
      </c>
      <c r="V150" s="219">
        <v>0</v>
      </c>
      <c r="W150" s="219">
        <v>0</v>
      </c>
      <c r="X150" s="219">
        <v>0</v>
      </c>
      <c r="Y150" s="219">
        <v>0</v>
      </c>
      <c r="Z150" s="219">
        <v>0</v>
      </c>
      <c r="AA150" s="219">
        <v>0</v>
      </c>
      <c r="AB150" s="219">
        <v>0</v>
      </c>
      <c r="AC150" s="219">
        <v>2101308.2599999998</v>
      </c>
      <c r="AD150" s="219">
        <v>2101308.2599999998</v>
      </c>
      <c r="AE150" s="219">
        <v>2101308.2599999998</v>
      </c>
      <c r="AF150" s="82">
        <v>0</v>
      </c>
      <c r="AG150" s="82">
        <v>0</v>
      </c>
      <c r="AH150" s="82">
        <v>2101308.2599999998</v>
      </c>
      <c r="AI150" s="82">
        <v>0</v>
      </c>
      <c r="AJ150" s="231">
        <v>0.23660213289008938</v>
      </c>
      <c r="AK150" s="82">
        <v>0</v>
      </c>
      <c r="AL150" s="231">
        <v>0</v>
      </c>
      <c r="AM150" s="82">
        <v>0</v>
      </c>
      <c r="AN150" s="78"/>
    </row>
    <row r="151" spans="1:40" ht="46.8" outlineLevel="3" x14ac:dyDescent="0.3">
      <c r="A151" s="80" t="s">
        <v>481</v>
      </c>
      <c r="B151" s="81" t="s">
        <v>73</v>
      </c>
      <c r="C151" s="81" t="s">
        <v>158</v>
      </c>
      <c r="D151" s="81" t="s">
        <v>159</v>
      </c>
      <c r="E151" s="81" t="s">
        <v>73</v>
      </c>
      <c r="F151" s="81" t="s">
        <v>73</v>
      </c>
      <c r="G151" s="81"/>
      <c r="H151" s="81"/>
      <c r="I151" s="81"/>
      <c r="J151" s="81"/>
      <c r="K151" s="81"/>
      <c r="L151" s="81"/>
      <c r="M151" s="82">
        <v>0</v>
      </c>
      <c r="N151" s="219">
        <v>6719754.8200000003</v>
      </c>
      <c r="O151" s="219">
        <v>0</v>
      </c>
      <c r="P151" s="219">
        <v>0</v>
      </c>
      <c r="Q151" s="219">
        <v>0</v>
      </c>
      <c r="R151" s="219">
        <v>0</v>
      </c>
      <c r="S151" s="219">
        <v>0</v>
      </c>
      <c r="T151" s="219">
        <v>0</v>
      </c>
      <c r="U151" s="219">
        <v>0</v>
      </c>
      <c r="V151" s="219">
        <v>0</v>
      </c>
      <c r="W151" s="219">
        <v>0</v>
      </c>
      <c r="X151" s="219">
        <v>0</v>
      </c>
      <c r="Y151" s="219">
        <v>0</v>
      </c>
      <c r="Z151" s="219">
        <v>0</v>
      </c>
      <c r="AA151" s="219">
        <v>0</v>
      </c>
      <c r="AB151" s="219">
        <v>0</v>
      </c>
      <c r="AC151" s="219">
        <v>1328110.9099999999</v>
      </c>
      <c r="AD151" s="219">
        <v>1328110.9099999999</v>
      </c>
      <c r="AE151" s="219">
        <v>1328110.9099999999</v>
      </c>
      <c r="AF151" s="82">
        <v>0</v>
      </c>
      <c r="AG151" s="82">
        <v>0</v>
      </c>
      <c r="AH151" s="82">
        <v>1328110.9099999999</v>
      </c>
      <c r="AI151" s="82">
        <v>0</v>
      </c>
      <c r="AJ151" s="231">
        <v>0.19764276310307405</v>
      </c>
      <c r="AK151" s="82">
        <v>0</v>
      </c>
      <c r="AL151" s="231">
        <v>0</v>
      </c>
      <c r="AM151" s="82">
        <v>0</v>
      </c>
      <c r="AN151" s="78"/>
    </row>
    <row r="152" spans="1:40" outlineLevel="4" x14ac:dyDescent="0.3">
      <c r="A152" s="80" t="s">
        <v>322</v>
      </c>
      <c r="B152" s="81" t="s">
        <v>79</v>
      </c>
      <c r="C152" s="81" t="s">
        <v>158</v>
      </c>
      <c r="D152" s="81" t="s">
        <v>159</v>
      </c>
      <c r="E152" s="81" t="s">
        <v>160</v>
      </c>
      <c r="F152" s="81" t="s">
        <v>87</v>
      </c>
      <c r="G152" s="81"/>
      <c r="H152" s="81"/>
      <c r="I152" s="81"/>
      <c r="J152" s="81"/>
      <c r="K152" s="81"/>
      <c r="L152" s="81"/>
      <c r="M152" s="83">
        <v>0</v>
      </c>
      <c r="N152" s="220">
        <v>3255112</v>
      </c>
      <c r="O152" s="220">
        <v>0</v>
      </c>
      <c r="P152" s="220">
        <v>0</v>
      </c>
      <c r="Q152" s="220">
        <v>0</v>
      </c>
      <c r="R152" s="220">
        <v>0</v>
      </c>
      <c r="S152" s="220">
        <v>0</v>
      </c>
      <c r="T152" s="220">
        <v>0</v>
      </c>
      <c r="U152" s="220">
        <v>0</v>
      </c>
      <c r="V152" s="220">
        <v>0</v>
      </c>
      <c r="W152" s="220">
        <v>0</v>
      </c>
      <c r="X152" s="220">
        <v>0</v>
      </c>
      <c r="Y152" s="220">
        <v>0</v>
      </c>
      <c r="Z152" s="220">
        <v>0</v>
      </c>
      <c r="AA152" s="220">
        <v>0</v>
      </c>
      <c r="AB152" s="220">
        <v>0</v>
      </c>
      <c r="AC152" s="220">
        <v>537724.85</v>
      </c>
      <c r="AD152" s="220">
        <v>537724.85</v>
      </c>
      <c r="AE152" s="220">
        <v>537724.85</v>
      </c>
      <c r="AF152" s="83">
        <v>0</v>
      </c>
      <c r="AG152" s="83">
        <v>0</v>
      </c>
      <c r="AH152" s="83">
        <v>537724.85</v>
      </c>
      <c r="AI152" s="83">
        <v>0</v>
      </c>
      <c r="AJ152" s="232">
        <v>0.16519396260405173</v>
      </c>
      <c r="AK152" s="83">
        <v>0</v>
      </c>
      <c r="AL152" s="232">
        <v>0</v>
      </c>
      <c r="AM152" s="83">
        <v>0</v>
      </c>
      <c r="AN152" s="78"/>
    </row>
    <row r="153" spans="1:40" ht="31.2" outlineLevel="4" x14ac:dyDescent="0.3">
      <c r="A153" s="80" t="s">
        <v>465</v>
      </c>
      <c r="B153" s="81" t="s">
        <v>79</v>
      </c>
      <c r="C153" s="81" t="s">
        <v>158</v>
      </c>
      <c r="D153" s="81" t="s">
        <v>159</v>
      </c>
      <c r="E153" s="81" t="s">
        <v>161</v>
      </c>
      <c r="F153" s="81" t="s">
        <v>416</v>
      </c>
      <c r="G153" s="81"/>
      <c r="H153" s="81"/>
      <c r="I153" s="81"/>
      <c r="J153" s="81"/>
      <c r="K153" s="81"/>
      <c r="L153" s="81"/>
      <c r="M153" s="83">
        <v>0</v>
      </c>
      <c r="N153" s="220">
        <v>600</v>
      </c>
      <c r="O153" s="220">
        <v>0</v>
      </c>
      <c r="P153" s="220">
        <v>0</v>
      </c>
      <c r="Q153" s="220">
        <v>0</v>
      </c>
      <c r="R153" s="220">
        <v>0</v>
      </c>
      <c r="S153" s="220">
        <v>0</v>
      </c>
      <c r="T153" s="220">
        <v>0</v>
      </c>
      <c r="U153" s="220">
        <v>0</v>
      </c>
      <c r="V153" s="220">
        <v>0</v>
      </c>
      <c r="W153" s="220">
        <v>0</v>
      </c>
      <c r="X153" s="220">
        <v>0</v>
      </c>
      <c r="Y153" s="220">
        <v>0</v>
      </c>
      <c r="Z153" s="220">
        <v>0</v>
      </c>
      <c r="AA153" s="220">
        <v>0</v>
      </c>
      <c r="AB153" s="220">
        <v>0</v>
      </c>
      <c r="AC153" s="220">
        <v>50</v>
      </c>
      <c r="AD153" s="220">
        <v>50</v>
      </c>
      <c r="AE153" s="220">
        <v>50</v>
      </c>
      <c r="AF153" s="83">
        <v>0</v>
      </c>
      <c r="AG153" s="83">
        <v>0</v>
      </c>
      <c r="AH153" s="83">
        <v>50</v>
      </c>
      <c r="AI153" s="83">
        <v>0</v>
      </c>
      <c r="AJ153" s="232">
        <v>8.3333333333333329E-2</v>
      </c>
      <c r="AK153" s="83">
        <v>0</v>
      </c>
      <c r="AL153" s="232">
        <v>0</v>
      </c>
      <c r="AM153" s="83">
        <v>0</v>
      </c>
      <c r="AN153" s="78"/>
    </row>
    <row r="154" spans="1:40" ht="31.2" outlineLevel="4" x14ac:dyDescent="0.3">
      <c r="A154" s="80" t="s">
        <v>323</v>
      </c>
      <c r="B154" s="81" t="s">
        <v>79</v>
      </c>
      <c r="C154" s="81" t="s">
        <v>158</v>
      </c>
      <c r="D154" s="81" t="s">
        <v>159</v>
      </c>
      <c r="E154" s="81" t="s">
        <v>162</v>
      </c>
      <c r="F154" s="81" t="s">
        <v>90</v>
      </c>
      <c r="G154" s="81"/>
      <c r="H154" s="81"/>
      <c r="I154" s="81"/>
      <c r="J154" s="81"/>
      <c r="K154" s="81"/>
      <c r="L154" s="81"/>
      <c r="M154" s="83">
        <v>0</v>
      </c>
      <c r="N154" s="220">
        <v>1034384</v>
      </c>
      <c r="O154" s="220">
        <v>0</v>
      </c>
      <c r="P154" s="220">
        <v>0</v>
      </c>
      <c r="Q154" s="220">
        <v>0</v>
      </c>
      <c r="R154" s="220">
        <v>0</v>
      </c>
      <c r="S154" s="220">
        <v>0</v>
      </c>
      <c r="T154" s="220">
        <v>0</v>
      </c>
      <c r="U154" s="220">
        <v>0</v>
      </c>
      <c r="V154" s="220">
        <v>0</v>
      </c>
      <c r="W154" s="220">
        <v>0</v>
      </c>
      <c r="X154" s="220">
        <v>0</v>
      </c>
      <c r="Y154" s="220">
        <v>0</v>
      </c>
      <c r="Z154" s="220">
        <v>0</v>
      </c>
      <c r="AA154" s="220">
        <v>0</v>
      </c>
      <c r="AB154" s="220">
        <v>0</v>
      </c>
      <c r="AC154" s="220">
        <v>123736.94</v>
      </c>
      <c r="AD154" s="220">
        <v>123736.94</v>
      </c>
      <c r="AE154" s="220">
        <v>123736.94</v>
      </c>
      <c r="AF154" s="83">
        <v>0</v>
      </c>
      <c r="AG154" s="83">
        <v>0</v>
      </c>
      <c r="AH154" s="83">
        <v>123736.94</v>
      </c>
      <c r="AI154" s="83">
        <v>0</v>
      </c>
      <c r="AJ154" s="232">
        <v>0.11962379541833594</v>
      </c>
      <c r="AK154" s="83">
        <v>0</v>
      </c>
      <c r="AL154" s="232">
        <v>0</v>
      </c>
      <c r="AM154" s="83">
        <v>0</v>
      </c>
      <c r="AN154" s="78"/>
    </row>
    <row r="155" spans="1:40" outlineLevel="4" x14ac:dyDescent="0.3">
      <c r="A155" s="80" t="s">
        <v>324</v>
      </c>
      <c r="B155" s="81" t="s">
        <v>79</v>
      </c>
      <c r="C155" s="81" t="s">
        <v>158</v>
      </c>
      <c r="D155" s="81" t="s">
        <v>159</v>
      </c>
      <c r="E155" s="81" t="s">
        <v>82</v>
      </c>
      <c r="F155" s="81" t="s">
        <v>91</v>
      </c>
      <c r="G155" s="81"/>
      <c r="H155" s="81"/>
      <c r="I155" s="81"/>
      <c r="J155" s="81"/>
      <c r="K155" s="81"/>
      <c r="L155" s="81"/>
      <c r="M155" s="83">
        <v>0</v>
      </c>
      <c r="N155" s="220">
        <v>34992</v>
      </c>
      <c r="O155" s="220">
        <v>0</v>
      </c>
      <c r="P155" s="220">
        <v>0</v>
      </c>
      <c r="Q155" s="220">
        <v>0</v>
      </c>
      <c r="R155" s="220">
        <v>0</v>
      </c>
      <c r="S155" s="220">
        <v>0</v>
      </c>
      <c r="T155" s="220">
        <v>0</v>
      </c>
      <c r="U155" s="220">
        <v>0</v>
      </c>
      <c r="V155" s="220">
        <v>0</v>
      </c>
      <c r="W155" s="220">
        <v>0</v>
      </c>
      <c r="X155" s="220">
        <v>0</v>
      </c>
      <c r="Y155" s="220">
        <v>0</v>
      </c>
      <c r="Z155" s="220">
        <v>0</v>
      </c>
      <c r="AA155" s="220">
        <v>0</v>
      </c>
      <c r="AB155" s="220">
        <v>0</v>
      </c>
      <c r="AC155" s="220">
        <v>6535.91</v>
      </c>
      <c r="AD155" s="220">
        <v>6535.91</v>
      </c>
      <c r="AE155" s="220">
        <v>6535.91</v>
      </c>
      <c r="AF155" s="83">
        <v>0</v>
      </c>
      <c r="AG155" s="83">
        <v>0</v>
      </c>
      <c r="AH155" s="83">
        <v>6535.91</v>
      </c>
      <c r="AI155" s="83">
        <v>0</v>
      </c>
      <c r="AJ155" s="232">
        <v>0.18678297896662094</v>
      </c>
      <c r="AK155" s="83">
        <v>0</v>
      </c>
      <c r="AL155" s="232">
        <v>0</v>
      </c>
      <c r="AM155" s="83">
        <v>0</v>
      </c>
      <c r="AN155" s="78"/>
    </row>
    <row r="156" spans="1:40" outlineLevel="4" x14ac:dyDescent="0.3">
      <c r="A156" s="80" t="s">
        <v>321</v>
      </c>
      <c r="B156" s="81" t="s">
        <v>79</v>
      </c>
      <c r="C156" s="81" t="s">
        <v>158</v>
      </c>
      <c r="D156" s="81" t="s">
        <v>159</v>
      </c>
      <c r="E156" s="81" t="s">
        <v>82</v>
      </c>
      <c r="F156" s="81" t="s">
        <v>81</v>
      </c>
      <c r="G156" s="81"/>
      <c r="H156" s="81"/>
      <c r="I156" s="81"/>
      <c r="J156" s="81"/>
      <c r="K156" s="81"/>
      <c r="L156" s="81"/>
      <c r="M156" s="83">
        <v>0</v>
      </c>
      <c r="N156" s="220">
        <v>81456</v>
      </c>
      <c r="O156" s="220">
        <v>0</v>
      </c>
      <c r="P156" s="220">
        <v>0</v>
      </c>
      <c r="Q156" s="220">
        <v>0</v>
      </c>
      <c r="R156" s="220">
        <v>0</v>
      </c>
      <c r="S156" s="220">
        <v>0</v>
      </c>
      <c r="T156" s="220">
        <v>0</v>
      </c>
      <c r="U156" s="220">
        <v>0</v>
      </c>
      <c r="V156" s="220">
        <v>0</v>
      </c>
      <c r="W156" s="220">
        <v>0</v>
      </c>
      <c r="X156" s="220">
        <v>0</v>
      </c>
      <c r="Y156" s="220">
        <v>0</v>
      </c>
      <c r="Z156" s="220">
        <v>0</v>
      </c>
      <c r="AA156" s="220">
        <v>0</v>
      </c>
      <c r="AB156" s="220">
        <v>0</v>
      </c>
      <c r="AC156" s="220">
        <v>0</v>
      </c>
      <c r="AD156" s="220">
        <v>0</v>
      </c>
      <c r="AE156" s="220">
        <v>0</v>
      </c>
      <c r="AF156" s="83">
        <v>0</v>
      </c>
      <c r="AG156" s="83">
        <v>0</v>
      </c>
      <c r="AH156" s="83">
        <v>0</v>
      </c>
      <c r="AI156" s="83">
        <v>0</v>
      </c>
      <c r="AJ156" s="232">
        <v>0</v>
      </c>
      <c r="AK156" s="83">
        <v>0</v>
      </c>
      <c r="AL156" s="232">
        <v>0</v>
      </c>
      <c r="AM156" s="83">
        <v>0</v>
      </c>
      <c r="AN156" s="78"/>
    </row>
    <row r="157" spans="1:40" ht="31.2" outlineLevel="4" x14ac:dyDescent="0.3">
      <c r="A157" s="80" t="s">
        <v>482</v>
      </c>
      <c r="B157" s="81" t="s">
        <v>79</v>
      </c>
      <c r="C157" s="81" t="s">
        <v>158</v>
      </c>
      <c r="D157" s="81" t="s">
        <v>159</v>
      </c>
      <c r="E157" s="81" t="s">
        <v>82</v>
      </c>
      <c r="F157" s="81" t="s">
        <v>431</v>
      </c>
      <c r="G157" s="81"/>
      <c r="H157" s="81"/>
      <c r="I157" s="81"/>
      <c r="J157" s="81"/>
      <c r="K157" s="81"/>
      <c r="L157" s="81"/>
      <c r="M157" s="83">
        <v>0</v>
      </c>
      <c r="N157" s="220">
        <v>36960.93</v>
      </c>
      <c r="O157" s="220">
        <v>0</v>
      </c>
      <c r="P157" s="220">
        <v>0</v>
      </c>
      <c r="Q157" s="220">
        <v>0</v>
      </c>
      <c r="R157" s="220">
        <v>0</v>
      </c>
      <c r="S157" s="220">
        <v>0</v>
      </c>
      <c r="T157" s="220">
        <v>0</v>
      </c>
      <c r="U157" s="220">
        <v>0</v>
      </c>
      <c r="V157" s="220">
        <v>0</v>
      </c>
      <c r="W157" s="220">
        <v>0</v>
      </c>
      <c r="X157" s="220">
        <v>0</v>
      </c>
      <c r="Y157" s="220">
        <v>0</v>
      </c>
      <c r="Z157" s="220">
        <v>0</v>
      </c>
      <c r="AA157" s="220">
        <v>0</v>
      </c>
      <c r="AB157" s="220">
        <v>0</v>
      </c>
      <c r="AC157" s="220">
        <v>36960.93</v>
      </c>
      <c r="AD157" s="220">
        <v>36960.93</v>
      </c>
      <c r="AE157" s="220">
        <v>36960.93</v>
      </c>
      <c r="AF157" s="83">
        <v>0</v>
      </c>
      <c r="AG157" s="83">
        <v>0</v>
      </c>
      <c r="AH157" s="83">
        <v>36960.93</v>
      </c>
      <c r="AI157" s="83">
        <v>0</v>
      </c>
      <c r="AJ157" s="232">
        <v>1</v>
      </c>
      <c r="AK157" s="83">
        <v>0</v>
      </c>
      <c r="AL157" s="232">
        <v>0</v>
      </c>
      <c r="AM157" s="83">
        <v>0</v>
      </c>
      <c r="AN157" s="78"/>
    </row>
    <row r="158" spans="1:40" ht="31.2" outlineLevel="4" x14ac:dyDescent="0.3">
      <c r="A158" s="80" t="s">
        <v>463</v>
      </c>
      <c r="B158" s="81" t="s">
        <v>79</v>
      </c>
      <c r="C158" s="81" t="s">
        <v>158</v>
      </c>
      <c r="D158" s="81" t="s">
        <v>159</v>
      </c>
      <c r="E158" s="81" t="s">
        <v>82</v>
      </c>
      <c r="F158" s="81" t="s">
        <v>414</v>
      </c>
      <c r="G158" s="81"/>
      <c r="H158" s="81"/>
      <c r="I158" s="81"/>
      <c r="J158" s="81"/>
      <c r="K158" s="81"/>
      <c r="L158" s="81"/>
      <c r="M158" s="83">
        <v>0</v>
      </c>
      <c r="N158" s="220">
        <v>95687.07</v>
      </c>
      <c r="O158" s="220">
        <v>0</v>
      </c>
      <c r="P158" s="220">
        <v>0</v>
      </c>
      <c r="Q158" s="220">
        <v>0</v>
      </c>
      <c r="R158" s="220">
        <v>0</v>
      </c>
      <c r="S158" s="220">
        <v>0</v>
      </c>
      <c r="T158" s="220">
        <v>0</v>
      </c>
      <c r="U158" s="220">
        <v>0</v>
      </c>
      <c r="V158" s="220">
        <v>0</v>
      </c>
      <c r="W158" s="220">
        <v>0</v>
      </c>
      <c r="X158" s="220">
        <v>0</v>
      </c>
      <c r="Y158" s="220">
        <v>0</v>
      </c>
      <c r="Z158" s="220">
        <v>0</v>
      </c>
      <c r="AA158" s="220">
        <v>0</v>
      </c>
      <c r="AB158" s="220">
        <v>0</v>
      </c>
      <c r="AC158" s="220">
        <v>85687.07</v>
      </c>
      <c r="AD158" s="220">
        <v>85687.07</v>
      </c>
      <c r="AE158" s="220">
        <v>85687.07</v>
      </c>
      <c r="AF158" s="83">
        <v>0</v>
      </c>
      <c r="AG158" s="83">
        <v>0</v>
      </c>
      <c r="AH158" s="83">
        <v>85687.07</v>
      </c>
      <c r="AI158" s="83">
        <v>0</v>
      </c>
      <c r="AJ158" s="232">
        <v>0.89549267210292882</v>
      </c>
      <c r="AK158" s="83">
        <v>0</v>
      </c>
      <c r="AL158" s="232">
        <v>0</v>
      </c>
      <c r="AM158" s="83">
        <v>0</v>
      </c>
      <c r="AN158" s="78"/>
    </row>
    <row r="159" spans="1:40" outlineLevel="4" x14ac:dyDescent="0.3">
      <c r="A159" s="80" t="s">
        <v>325</v>
      </c>
      <c r="B159" s="81" t="s">
        <v>79</v>
      </c>
      <c r="C159" s="81" t="s">
        <v>158</v>
      </c>
      <c r="D159" s="81" t="s">
        <v>159</v>
      </c>
      <c r="E159" s="81" t="s">
        <v>83</v>
      </c>
      <c r="F159" s="81" t="s">
        <v>92</v>
      </c>
      <c r="G159" s="81"/>
      <c r="H159" s="81"/>
      <c r="I159" s="81"/>
      <c r="J159" s="81"/>
      <c r="K159" s="81"/>
      <c r="L159" s="81"/>
      <c r="M159" s="83">
        <v>0</v>
      </c>
      <c r="N159" s="220">
        <v>40000</v>
      </c>
      <c r="O159" s="220">
        <v>0</v>
      </c>
      <c r="P159" s="220">
        <v>0</v>
      </c>
      <c r="Q159" s="220">
        <v>0</v>
      </c>
      <c r="R159" s="220">
        <v>0</v>
      </c>
      <c r="S159" s="220">
        <v>0</v>
      </c>
      <c r="T159" s="220">
        <v>0</v>
      </c>
      <c r="U159" s="220">
        <v>0</v>
      </c>
      <c r="V159" s="220">
        <v>0</v>
      </c>
      <c r="W159" s="220">
        <v>0</v>
      </c>
      <c r="X159" s="220">
        <v>0</v>
      </c>
      <c r="Y159" s="220">
        <v>0</v>
      </c>
      <c r="Z159" s="220">
        <v>0</v>
      </c>
      <c r="AA159" s="220">
        <v>0</v>
      </c>
      <c r="AB159" s="220">
        <v>0</v>
      </c>
      <c r="AC159" s="220">
        <v>0</v>
      </c>
      <c r="AD159" s="220">
        <v>0</v>
      </c>
      <c r="AE159" s="220">
        <v>0</v>
      </c>
      <c r="AF159" s="83">
        <v>0</v>
      </c>
      <c r="AG159" s="83">
        <v>0</v>
      </c>
      <c r="AH159" s="83">
        <v>0</v>
      </c>
      <c r="AI159" s="83">
        <v>0</v>
      </c>
      <c r="AJ159" s="232">
        <v>0</v>
      </c>
      <c r="AK159" s="83">
        <v>0</v>
      </c>
      <c r="AL159" s="232">
        <v>0</v>
      </c>
      <c r="AM159" s="83">
        <v>0</v>
      </c>
      <c r="AN159" s="78"/>
    </row>
    <row r="160" spans="1:40" outlineLevel="4" x14ac:dyDescent="0.3">
      <c r="A160" s="80" t="s">
        <v>326</v>
      </c>
      <c r="B160" s="81" t="s">
        <v>79</v>
      </c>
      <c r="C160" s="81" t="s">
        <v>158</v>
      </c>
      <c r="D160" s="81" t="s">
        <v>159</v>
      </c>
      <c r="E160" s="81" t="s">
        <v>83</v>
      </c>
      <c r="F160" s="81" t="s">
        <v>93</v>
      </c>
      <c r="G160" s="81"/>
      <c r="H160" s="81"/>
      <c r="I160" s="81"/>
      <c r="J160" s="81"/>
      <c r="K160" s="81"/>
      <c r="L160" s="81"/>
      <c r="M160" s="83">
        <v>0</v>
      </c>
      <c r="N160" s="220">
        <v>549061.59</v>
      </c>
      <c r="O160" s="220">
        <v>0</v>
      </c>
      <c r="P160" s="220">
        <v>0</v>
      </c>
      <c r="Q160" s="220">
        <v>0</v>
      </c>
      <c r="R160" s="220">
        <v>0</v>
      </c>
      <c r="S160" s="220">
        <v>0</v>
      </c>
      <c r="T160" s="220">
        <v>0</v>
      </c>
      <c r="U160" s="220">
        <v>0</v>
      </c>
      <c r="V160" s="220">
        <v>0</v>
      </c>
      <c r="W160" s="220">
        <v>0</v>
      </c>
      <c r="X160" s="220">
        <v>0</v>
      </c>
      <c r="Y160" s="220">
        <v>0</v>
      </c>
      <c r="Z160" s="220">
        <v>0</v>
      </c>
      <c r="AA160" s="220">
        <v>0</v>
      </c>
      <c r="AB160" s="220">
        <v>0</v>
      </c>
      <c r="AC160" s="220">
        <v>142941.29</v>
      </c>
      <c r="AD160" s="220">
        <v>142941.29</v>
      </c>
      <c r="AE160" s="220">
        <v>142941.29</v>
      </c>
      <c r="AF160" s="83">
        <v>0</v>
      </c>
      <c r="AG160" s="83">
        <v>0</v>
      </c>
      <c r="AH160" s="83">
        <v>142941.29</v>
      </c>
      <c r="AI160" s="83">
        <v>0</v>
      </c>
      <c r="AJ160" s="232">
        <v>0.26033744228948885</v>
      </c>
      <c r="AK160" s="83">
        <v>0</v>
      </c>
      <c r="AL160" s="232">
        <v>0</v>
      </c>
      <c r="AM160" s="83">
        <v>0</v>
      </c>
      <c r="AN160" s="78"/>
    </row>
    <row r="161" spans="1:40" ht="31.2" outlineLevel="4" x14ac:dyDescent="0.3">
      <c r="A161" s="80" t="s">
        <v>327</v>
      </c>
      <c r="B161" s="81" t="s">
        <v>79</v>
      </c>
      <c r="C161" s="81" t="s">
        <v>158</v>
      </c>
      <c r="D161" s="81" t="s">
        <v>159</v>
      </c>
      <c r="E161" s="81" t="s">
        <v>83</v>
      </c>
      <c r="F161" s="81" t="s">
        <v>94</v>
      </c>
      <c r="G161" s="81"/>
      <c r="H161" s="81"/>
      <c r="I161" s="81"/>
      <c r="J161" s="81"/>
      <c r="K161" s="81"/>
      <c r="L161" s="81"/>
      <c r="M161" s="83">
        <v>0</v>
      </c>
      <c r="N161" s="220">
        <v>1225683.4099999999</v>
      </c>
      <c r="O161" s="220">
        <v>0</v>
      </c>
      <c r="P161" s="220">
        <v>0</v>
      </c>
      <c r="Q161" s="220">
        <v>0</v>
      </c>
      <c r="R161" s="220">
        <v>0</v>
      </c>
      <c r="S161" s="220">
        <v>0</v>
      </c>
      <c r="T161" s="220">
        <v>0</v>
      </c>
      <c r="U161" s="220">
        <v>0</v>
      </c>
      <c r="V161" s="220">
        <v>0</v>
      </c>
      <c r="W161" s="220">
        <v>0</v>
      </c>
      <c r="X161" s="220">
        <v>0</v>
      </c>
      <c r="Y161" s="220">
        <v>0</v>
      </c>
      <c r="Z161" s="220">
        <v>0</v>
      </c>
      <c r="AA161" s="220">
        <v>0</v>
      </c>
      <c r="AB161" s="220">
        <v>0</v>
      </c>
      <c r="AC161" s="220">
        <v>129031.92</v>
      </c>
      <c r="AD161" s="220">
        <v>129031.92</v>
      </c>
      <c r="AE161" s="220">
        <v>129031.92</v>
      </c>
      <c r="AF161" s="83">
        <v>0</v>
      </c>
      <c r="AG161" s="83">
        <v>0</v>
      </c>
      <c r="AH161" s="83">
        <v>129031.92</v>
      </c>
      <c r="AI161" s="83">
        <v>0</v>
      </c>
      <c r="AJ161" s="232">
        <v>0.10527344903852455</v>
      </c>
      <c r="AK161" s="83">
        <v>0</v>
      </c>
      <c r="AL161" s="232">
        <v>0</v>
      </c>
      <c r="AM161" s="83">
        <v>0</v>
      </c>
      <c r="AN161" s="78"/>
    </row>
    <row r="162" spans="1:40" outlineLevel="4" x14ac:dyDescent="0.3">
      <c r="A162" s="80" t="s">
        <v>321</v>
      </c>
      <c r="B162" s="81" t="s">
        <v>79</v>
      </c>
      <c r="C162" s="81" t="s">
        <v>158</v>
      </c>
      <c r="D162" s="81" t="s">
        <v>159</v>
      </c>
      <c r="E162" s="81" t="s">
        <v>83</v>
      </c>
      <c r="F162" s="81" t="s">
        <v>81</v>
      </c>
      <c r="G162" s="81"/>
      <c r="H162" s="81"/>
      <c r="I162" s="81"/>
      <c r="J162" s="81"/>
      <c r="K162" s="81"/>
      <c r="L162" s="81"/>
      <c r="M162" s="83">
        <v>0</v>
      </c>
      <c r="N162" s="220">
        <v>170000</v>
      </c>
      <c r="O162" s="220">
        <v>0</v>
      </c>
      <c r="P162" s="220">
        <v>0</v>
      </c>
      <c r="Q162" s="220">
        <v>0</v>
      </c>
      <c r="R162" s="220">
        <v>0</v>
      </c>
      <c r="S162" s="220">
        <v>0</v>
      </c>
      <c r="T162" s="220">
        <v>0</v>
      </c>
      <c r="U162" s="220">
        <v>0</v>
      </c>
      <c r="V162" s="220">
        <v>0</v>
      </c>
      <c r="W162" s="220">
        <v>0</v>
      </c>
      <c r="X162" s="220">
        <v>0</v>
      </c>
      <c r="Y162" s="220">
        <v>0</v>
      </c>
      <c r="Z162" s="220">
        <v>0</v>
      </c>
      <c r="AA162" s="220">
        <v>0</v>
      </c>
      <c r="AB162" s="220">
        <v>0</v>
      </c>
      <c r="AC162" s="220">
        <v>125267.22</v>
      </c>
      <c r="AD162" s="220">
        <v>125267.22</v>
      </c>
      <c r="AE162" s="220">
        <v>125267.22</v>
      </c>
      <c r="AF162" s="83">
        <v>0</v>
      </c>
      <c r="AG162" s="83">
        <v>0</v>
      </c>
      <c r="AH162" s="83">
        <v>125267.22</v>
      </c>
      <c r="AI162" s="83">
        <v>0</v>
      </c>
      <c r="AJ162" s="232">
        <v>0.73686600000000002</v>
      </c>
      <c r="AK162" s="83">
        <v>0</v>
      </c>
      <c r="AL162" s="232">
        <v>0</v>
      </c>
      <c r="AM162" s="83">
        <v>0</v>
      </c>
      <c r="AN162" s="78"/>
    </row>
    <row r="163" spans="1:40" ht="31.2" outlineLevel="4" x14ac:dyDescent="0.3">
      <c r="A163" s="80" t="s">
        <v>482</v>
      </c>
      <c r="B163" s="81" t="s">
        <v>79</v>
      </c>
      <c r="C163" s="81" t="s">
        <v>158</v>
      </c>
      <c r="D163" s="81" t="s">
        <v>159</v>
      </c>
      <c r="E163" s="81" t="s">
        <v>83</v>
      </c>
      <c r="F163" s="81" t="s">
        <v>431</v>
      </c>
      <c r="G163" s="81"/>
      <c r="H163" s="81"/>
      <c r="I163" s="81"/>
      <c r="J163" s="81"/>
      <c r="K163" s="81"/>
      <c r="L163" s="81"/>
      <c r="M163" s="83">
        <v>0</v>
      </c>
      <c r="N163" s="220">
        <v>54107.82</v>
      </c>
      <c r="O163" s="220">
        <v>0</v>
      </c>
      <c r="P163" s="220">
        <v>0</v>
      </c>
      <c r="Q163" s="220">
        <v>0</v>
      </c>
      <c r="R163" s="220">
        <v>0</v>
      </c>
      <c r="S163" s="220">
        <v>0</v>
      </c>
      <c r="T163" s="220">
        <v>0</v>
      </c>
      <c r="U163" s="220">
        <v>0</v>
      </c>
      <c r="V163" s="220">
        <v>0</v>
      </c>
      <c r="W163" s="220">
        <v>0</v>
      </c>
      <c r="X163" s="220">
        <v>0</v>
      </c>
      <c r="Y163" s="220">
        <v>0</v>
      </c>
      <c r="Z163" s="220">
        <v>0</v>
      </c>
      <c r="AA163" s="220">
        <v>0</v>
      </c>
      <c r="AB163" s="220">
        <v>0</v>
      </c>
      <c r="AC163" s="220">
        <v>54107.82</v>
      </c>
      <c r="AD163" s="220">
        <v>54107.82</v>
      </c>
      <c r="AE163" s="220">
        <v>54107.82</v>
      </c>
      <c r="AF163" s="83">
        <v>0</v>
      </c>
      <c r="AG163" s="83">
        <v>0</v>
      </c>
      <c r="AH163" s="83">
        <v>54107.82</v>
      </c>
      <c r="AI163" s="83">
        <v>0</v>
      </c>
      <c r="AJ163" s="232">
        <v>1</v>
      </c>
      <c r="AK163" s="83">
        <v>0</v>
      </c>
      <c r="AL163" s="232">
        <v>0</v>
      </c>
      <c r="AM163" s="83">
        <v>0</v>
      </c>
      <c r="AN163" s="78"/>
    </row>
    <row r="164" spans="1:40" ht="31.2" outlineLevel="4" x14ac:dyDescent="0.3">
      <c r="A164" s="80" t="s">
        <v>463</v>
      </c>
      <c r="B164" s="81" t="s">
        <v>79</v>
      </c>
      <c r="C164" s="81" t="s">
        <v>158</v>
      </c>
      <c r="D164" s="81" t="s">
        <v>159</v>
      </c>
      <c r="E164" s="81" t="s">
        <v>83</v>
      </c>
      <c r="F164" s="81" t="s">
        <v>414</v>
      </c>
      <c r="G164" s="81"/>
      <c r="H164" s="81"/>
      <c r="I164" s="81"/>
      <c r="J164" s="81"/>
      <c r="K164" s="81"/>
      <c r="L164" s="81"/>
      <c r="M164" s="83">
        <v>0</v>
      </c>
      <c r="N164" s="220">
        <v>137710</v>
      </c>
      <c r="O164" s="220">
        <v>0</v>
      </c>
      <c r="P164" s="220">
        <v>0</v>
      </c>
      <c r="Q164" s="220">
        <v>0</v>
      </c>
      <c r="R164" s="220">
        <v>0</v>
      </c>
      <c r="S164" s="220">
        <v>0</v>
      </c>
      <c r="T164" s="220">
        <v>0</v>
      </c>
      <c r="U164" s="220">
        <v>0</v>
      </c>
      <c r="V164" s="220">
        <v>0</v>
      </c>
      <c r="W164" s="220">
        <v>0</v>
      </c>
      <c r="X164" s="220">
        <v>0</v>
      </c>
      <c r="Y164" s="220">
        <v>0</v>
      </c>
      <c r="Z164" s="220">
        <v>0</v>
      </c>
      <c r="AA164" s="220">
        <v>0</v>
      </c>
      <c r="AB164" s="220">
        <v>0</v>
      </c>
      <c r="AC164" s="220">
        <v>85210</v>
      </c>
      <c r="AD164" s="220">
        <v>85210</v>
      </c>
      <c r="AE164" s="220">
        <v>85210</v>
      </c>
      <c r="AF164" s="83">
        <v>0</v>
      </c>
      <c r="AG164" s="83">
        <v>0</v>
      </c>
      <c r="AH164" s="83">
        <v>85210</v>
      </c>
      <c r="AI164" s="83">
        <v>0</v>
      </c>
      <c r="AJ164" s="232">
        <v>0.61876406942124751</v>
      </c>
      <c r="AK164" s="83">
        <v>0</v>
      </c>
      <c r="AL164" s="232">
        <v>0</v>
      </c>
      <c r="AM164" s="83">
        <v>0</v>
      </c>
      <c r="AN164" s="78"/>
    </row>
    <row r="165" spans="1:40" outlineLevel="4" x14ac:dyDescent="0.3">
      <c r="A165" s="80" t="s">
        <v>386</v>
      </c>
      <c r="B165" s="81" t="s">
        <v>79</v>
      </c>
      <c r="C165" s="81" t="s">
        <v>158</v>
      </c>
      <c r="D165" s="81" t="s">
        <v>159</v>
      </c>
      <c r="E165" s="81" t="s">
        <v>95</v>
      </c>
      <c r="F165" s="81" t="s">
        <v>381</v>
      </c>
      <c r="G165" s="81"/>
      <c r="H165" s="81"/>
      <c r="I165" s="81"/>
      <c r="J165" s="81"/>
      <c r="K165" s="81"/>
      <c r="L165" s="81"/>
      <c r="M165" s="83">
        <v>0</v>
      </c>
      <c r="N165" s="220">
        <v>4000</v>
      </c>
      <c r="O165" s="220">
        <v>0</v>
      </c>
      <c r="P165" s="220">
        <v>0</v>
      </c>
      <c r="Q165" s="220">
        <v>0</v>
      </c>
      <c r="R165" s="220">
        <v>0</v>
      </c>
      <c r="S165" s="220">
        <v>0</v>
      </c>
      <c r="T165" s="220">
        <v>0</v>
      </c>
      <c r="U165" s="220">
        <v>0</v>
      </c>
      <c r="V165" s="220">
        <v>0</v>
      </c>
      <c r="W165" s="220">
        <v>0</v>
      </c>
      <c r="X165" s="220">
        <v>0</v>
      </c>
      <c r="Y165" s="220">
        <v>0</v>
      </c>
      <c r="Z165" s="220">
        <v>0</v>
      </c>
      <c r="AA165" s="220">
        <v>0</v>
      </c>
      <c r="AB165" s="220">
        <v>0</v>
      </c>
      <c r="AC165" s="220">
        <v>856.96</v>
      </c>
      <c r="AD165" s="220">
        <v>856.96</v>
      </c>
      <c r="AE165" s="220">
        <v>856.96</v>
      </c>
      <c r="AF165" s="83">
        <v>0</v>
      </c>
      <c r="AG165" s="83">
        <v>0</v>
      </c>
      <c r="AH165" s="83">
        <v>856.96</v>
      </c>
      <c r="AI165" s="83">
        <v>0</v>
      </c>
      <c r="AJ165" s="232">
        <v>0.21424000000000001</v>
      </c>
      <c r="AK165" s="83">
        <v>0</v>
      </c>
      <c r="AL165" s="232">
        <v>0</v>
      </c>
      <c r="AM165" s="83">
        <v>0</v>
      </c>
      <c r="AN165" s="78"/>
    </row>
    <row r="166" spans="1:40" ht="62.4" outlineLevel="3" x14ac:dyDescent="0.3">
      <c r="A166" s="80" t="s">
        <v>483</v>
      </c>
      <c r="B166" s="81" t="s">
        <v>73</v>
      </c>
      <c r="C166" s="81" t="s">
        <v>158</v>
      </c>
      <c r="D166" s="81" t="s">
        <v>432</v>
      </c>
      <c r="E166" s="81" t="s">
        <v>73</v>
      </c>
      <c r="F166" s="81" t="s">
        <v>73</v>
      </c>
      <c r="G166" s="81"/>
      <c r="H166" s="81"/>
      <c r="I166" s="81"/>
      <c r="J166" s="81"/>
      <c r="K166" s="81"/>
      <c r="L166" s="81"/>
      <c r="M166" s="82">
        <v>0</v>
      </c>
      <c r="N166" s="219">
        <v>1550000</v>
      </c>
      <c r="O166" s="219">
        <v>0</v>
      </c>
      <c r="P166" s="219">
        <v>0</v>
      </c>
      <c r="Q166" s="219">
        <v>0</v>
      </c>
      <c r="R166" s="219">
        <v>0</v>
      </c>
      <c r="S166" s="219">
        <v>0</v>
      </c>
      <c r="T166" s="219">
        <v>0</v>
      </c>
      <c r="U166" s="219">
        <v>0</v>
      </c>
      <c r="V166" s="219">
        <v>0</v>
      </c>
      <c r="W166" s="219">
        <v>0</v>
      </c>
      <c r="X166" s="219">
        <v>0</v>
      </c>
      <c r="Y166" s="219">
        <v>0</v>
      </c>
      <c r="Z166" s="219">
        <v>0</v>
      </c>
      <c r="AA166" s="219">
        <v>0</v>
      </c>
      <c r="AB166" s="219">
        <v>0</v>
      </c>
      <c r="AC166" s="219">
        <v>714574.38</v>
      </c>
      <c r="AD166" s="219">
        <v>714574.38</v>
      </c>
      <c r="AE166" s="219">
        <v>714574.38</v>
      </c>
      <c r="AF166" s="82">
        <v>0</v>
      </c>
      <c r="AG166" s="82">
        <v>0</v>
      </c>
      <c r="AH166" s="82">
        <v>714574.38</v>
      </c>
      <c r="AI166" s="82">
        <v>0</v>
      </c>
      <c r="AJ166" s="231">
        <v>0.46101572903225807</v>
      </c>
      <c r="AK166" s="82">
        <v>0</v>
      </c>
      <c r="AL166" s="231">
        <v>0</v>
      </c>
      <c r="AM166" s="82">
        <v>0</v>
      </c>
      <c r="AN166" s="78"/>
    </row>
    <row r="167" spans="1:40" outlineLevel="4" x14ac:dyDescent="0.3">
      <c r="A167" s="80" t="s">
        <v>322</v>
      </c>
      <c r="B167" s="81" t="s">
        <v>79</v>
      </c>
      <c r="C167" s="81" t="s">
        <v>158</v>
      </c>
      <c r="D167" s="81" t="s">
        <v>432</v>
      </c>
      <c r="E167" s="81" t="s">
        <v>160</v>
      </c>
      <c r="F167" s="81" t="s">
        <v>87</v>
      </c>
      <c r="G167" s="81"/>
      <c r="H167" s="81"/>
      <c r="I167" s="81"/>
      <c r="J167" s="81"/>
      <c r="K167" s="81"/>
      <c r="L167" s="81"/>
      <c r="M167" s="83">
        <v>0</v>
      </c>
      <c r="N167" s="220">
        <v>428466</v>
      </c>
      <c r="O167" s="220">
        <v>0</v>
      </c>
      <c r="P167" s="220">
        <v>0</v>
      </c>
      <c r="Q167" s="220">
        <v>0</v>
      </c>
      <c r="R167" s="220">
        <v>0</v>
      </c>
      <c r="S167" s="220">
        <v>0</v>
      </c>
      <c r="T167" s="220">
        <v>0</v>
      </c>
      <c r="U167" s="220">
        <v>0</v>
      </c>
      <c r="V167" s="220">
        <v>0</v>
      </c>
      <c r="W167" s="220">
        <v>0</v>
      </c>
      <c r="X167" s="220">
        <v>0</v>
      </c>
      <c r="Y167" s="220">
        <v>0</v>
      </c>
      <c r="Z167" s="220">
        <v>0</v>
      </c>
      <c r="AA167" s="220">
        <v>0</v>
      </c>
      <c r="AB167" s="220">
        <v>0</v>
      </c>
      <c r="AC167" s="220">
        <v>0</v>
      </c>
      <c r="AD167" s="220">
        <v>0</v>
      </c>
      <c r="AE167" s="220">
        <v>0</v>
      </c>
      <c r="AF167" s="83">
        <v>0</v>
      </c>
      <c r="AG167" s="83">
        <v>0</v>
      </c>
      <c r="AH167" s="83">
        <v>0</v>
      </c>
      <c r="AI167" s="83">
        <v>0</v>
      </c>
      <c r="AJ167" s="232">
        <v>0</v>
      </c>
      <c r="AK167" s="83">
        <v>0</v>
      </c>
      <c r="AL167" s="232">
        <v>0</v>
      </c>
      <c r="AM167" s="83">
        <v>0</v>
      </c>
      <c r="AN167" s="78"/>
    </row>
    <row r="168" spans="1:40" ht="31.2" outlineLevel="4" x14ac:dyDescent="0.3">
      <c r="A168" s="80" t="s">
        <v>323</v>
      </c>
      <c r="B168" s="81" t="s">
        <v>79</v>
      </c>
      <c r="C168" s="81" t="s">
        <v>158</v>
      </c>
      <c r="D168" s="81" t="s">
        <v>432</v>
      </c>
      <c r="E168" s="81" t="s">
        <v>162</v>
      </c>
      <c r="F168" s="81" t="s">
        <v>90</v>
      </c>
      <c r="G168" s="81"/>
      <c r="H168" s="81"/>
      <c r="I168" s="81"/>
      <c r="J168" s="81"/>
      <c r="K168" s="81"/>
      <c r="L168" s="81"/>
      <c r="M168" s="83">
        <v>0</v>
      </c>
      <c r="N168" s="220">
        <v>129398</v>
      </c>
      <c r="O168" s="220">
        <v>0</v>
      </c>
      <c r="P168" s="220">
        <v>0</v>
      </c>
      <c r="Q168" s="220">
        <v>0</v>
      </c>
      <c r="R168" s="220">
        <v>0</v>
      </c>
      <c r="S168" s="220">
        <v>0</v>
      </c>
      <c r="T168" s="220">
        <v>0</v>
      </c>
      <c r="U168" s="220">
        <v>0</v>
      </c>
      <c r="V168" s="220">
        <v>0</v>
      </c>
      <c r="W168" s="220">
        <v>0</v>
      </c>
      <c r="X168" s="220">
        <v>0</v>
      </c>
      <c r="Y168" s="220">
        <v>0</v>
      </c>
      <c r="Z168" s="220">
        <v>0</v>
      </c>
      <c r="AA168" s="220">
        <v>0</v>
      </c>
      <c r="AB168" s="220">
        <v>0</v>
      </c>
      <c r="AC168" s="220">
        <v>0</v>
      </c>
      <c r="AD168" s="220">
        <v>0</v>
      </c>
      <c r="AE168" s="220">
        <v>0</v>
      </c>
      <c r="AF168" s="83">
        <v>0</v>
      </c>
      <c r="AG168" s="83">
        <v>0</v>
      </c>
      <c r="AH168" s="83">
        <v>0</v>
      </c>
      <c r="AI168" s="83">
        <v>0</v>
      </c>
      <c r="AJ168" s="232">
        <v>0</v>
      </c>
      <c r="AK168" s="83">
        <v>0</v>
      </c>
      <c r="AL168" s="232">
        <v>0</v>
      </c>
      <c r="AM168" s="83">
        <v>0</v>
      </c>
      <c r="AN168" s="78"/>
    </row>
    <row r="169" spans="1:40" outlineLevel="4" x14ac:dyDescent="0.3">
      <c r="A169" s="80" t="s">
        <v>326</v>
      </c>
      <c r="B169" s="81" t="s">
        <v>79</v>
      </c>
      <c r="C169" s="81" t="s">
        <v>158</v>
      </c>
      <c r="D169" s="81" t="s">
        <v>432</v>
      </c>
      <c r="E169" s="81" t="s">
        <v>83</v>
      </c>
      <c r="F169" s="81" t="s">
        <v>93</v>
      </c>
      <c r="G169" s="81"/>
      <c r="H169" s="81"/>
      <c r="I169" s="81"/>
      <c r="J169" s="81"/>
      <c r="K169" s="81"/>
      <c r="L169" s="81"/>
      <c r="M169" s="83">
        <v>0</v>
      </c>
      <c r="N169" s="220">
        <v>9000</v>
      </c>
      <c r="O169" s="220">
        <v>0</v>
      </c>
      <c r="P169" s="220">
        <v>0</v>
      </c>
      <c r="Q169" s="220">
        <v>0</v>
      </c>
      <c r="R169" s="220">
        <v>0</v>
      </c>
      <c r="S169" s="220">
        <v>0</v>
      </c>
      <c r="T169" s="220">
        <v>0</v>
      </c>
      <c r="U169" s="220">
        <v>0</v>
      </c>
      <c r="V169" s="220">
        <v>0</v>
      </c>
      <c r="W169" s="220">
        <v>0</v>
      </c>
      <c r="X169" s="220">
        <v>0</v>
      </c>
      <c r="Y169" s="220">
        <v>0</v>
      </c>
      <c r="Z169" s="220">
        <v>0</v>
      </c>
      <c r="AA169" s="220">
        <v>0</v>
      </c>
      <c r="AB169" s="220">
        <v>0</v>
      </c>
      <c r="AC169" s="220">
        <v>0</v>
      </c>
      <c r="AD169" s="220">
        <v>0</v>
      </c>
      <c r="AE169" s="220">
        <v>0</v>
      </c>
      <c r="AF169" s="83">
        <v>0</v>
      </c>
      <c r="AG169" s="83">
        <v>0</v>
      </c>
      <c r="AH169" s="83">
        <v>0</v>
      </c>
      <c r="AI169" s="83">
        <v>0</v>
      </c>
      <c r="AJ169" s="232">
        <v>0</v>
      </c>
      <c r="AK169" s="83">
        <v>0</v>
      </c>
      <c r="AL169" s="232">
        <v>0</v>
      </c>
      <c r="AM169" s="83">
        <v>0</v>
      </c>
      <c r="AN169" s="78"/>
    </row>
    <row r="170" spans="1:40" outlineLevel="4" x14ac:dyDescent="0.3">
      <c r="A170" s="80" t="s">
        <v>321</v>
      </c>
      <c r="B170" s="81" t="s">
        <v>79</v>
      </c>
      <c r="C170" s="81" t="s">
        <v>158</v>
      </c>
      <c r="D170" s="81" t="s">
        <v>432</v>
      </c>
      <c r="E170" s="81" t="s">
        <v>83</v>
      </c>
      <c r="F170" s="81" t="s">
        <v>81</v>
      </c>
      <c r="G170" s="81"/>
      <c r="H170" s="81"/>
      <c r="I170" s="81"/>
      <c r="J170" s="81"/>
      <c r="K170" s="81"/>
      <c r="L170" s="81"/>
      <c r="M170" s="83">
        <v>0</v>
      </c>
      <c r="N170" s="220">
        <v>938500</v>
      </c>
      <c r="O170" s="220">
        <v>0</v>
      </c>
      <c r="P170" s="220">
        <v>0</v>
      </c>
      <c r="Q170" s="220">
        <v>0</v>
      </c>
      <c r="R170" s="220">
        <v>0</v>
      </c>
      <c r="S170" s="220">
        <v>0</v>
      </c>
      <c r="T170" s="220">
        <v>0</v>
      </c>
      <c r="U170" s="220">
        <v>0</v>
      </c>
      <c r="V170" s="220">
        <v>0</v>
      </c>
      <c r="W170" s="220">
        <v>0</v>
      </c>
      <c r="X170" s="220">
        <v>0</v>
      </c>
      <c r="Y170" s="220">
        <v>0</v>
      </c>
      <c r="Z170" s="220">
        <v>0</v>
      </c>
      <c r="AA170" s="220">
        <v>0</v>
      </c>
      <c r="AB170" s="220">
        <v>0</v>
      </c>
      <c r="AC170" s="220">
        <v>669938.38</v>
      </c>
      <c r="AD170" s="220">
        <v>669938.38</v>
      </c>
      <c r="AE170" s="220">
        <v>669938.38</v>
      </c>
      <c r="AF170" s="83">
        <v>0</v>
      </c>
      <c r="AG170" s="83">
        <v>0</v>
      </c>
      <c r="AH170" s="83">
        <v>669938.38</v>
      </c>
      <c r="AI170" s="83">
        <v>0</v>
      </c>
      <c r="AJ170" s="232">
        <v>0.71383950985615341</v>
      </c>
      <c r="AK170" s="83">
        <v>0</v>
      </c>
      <c r="AL170" s="232">
        <v>0</v>
      </c>
      <c r="AM170" s="83">
        <v>0</v>
      </c>
      <c r="AN170" s="78"/>
    </row>
    <row r="171" spans="1:40" ht="31.2" outlineLevel="4" x14ac:dyDescent="0.3">
      <c r="A171" s="80" t="s">
        <v>359</v>
      </c>
      <c r="B171" s="81" t="s">
        <v>79</v>
      </c>
      <c r="C171" s="81" t="s">
        <v>158</v>
      </c>
      <c r="D171" s="81" t="s">
        <v>432</v>
      </c>
      <c r="E171" s="81" t="s">
        <v>83</v>
      </c>
      <c r="F171" s="81" t="s">
        <v>163</v>
      </c>
      <c r="G171" s="81"/>
      <c r="H171" s="81"/>
      <c r="I171" s="81"/>
      <c r="J171" s="81"/>
      <c r="K171" s="81"/>
      <c r="L171" s="81"/>
      <c r="M171" s="83">
        <v>0</v>
      </c>
      <c r="N171" s="220">
        <v>41136</v>
      </c>
      <c r="O171" s="220">
        <v>0</v>
      </c>
      <c r="P171" s="220">
        <v>0</v>
      </c>
      <c r="Q171" s="220">
        <v>0</v>
      </c>
      <c r="R171" s="220">
        <v>0</v>
      </c>
      <c r="S171" s="220">
        <v>0</v>
      </c>
      <c r="T171" s="220">
        <v>0</v>
      </c>
      <c r="U171" s="220">
        <v>0</v>
      </c>
      <c r="V171" s="220">
        <v>0</v>
      </c>
      <c r="W171" s="220">
        <v>0</v>
      </c>
      <c r="X171" s="220">
        <v>0</v>
      </c>
      <c r="Y171" s="220">
        <v>0</v>
      </c>
      <c r="Z171" s="220">
        <v>0</v>
      </c>
      <c r="AA171" s="220">
        <v>0</v>
      </c>
      <c r="AB171" s="220">
        <v>0</v>
      </c>
      <c r="AC171" s="220">
        <v>41136</v>
      </c>
      <c r="AD171" s="220">
        <v>41136</v>
      </c>
      <c r="AE171" s="220">
        <v>41136</v>
      </c>
      <c r="AF171" s="83">
        <v>0</v>
      </c>
      <c r="AG171" s="83">
        <v>0</v>
      </c>
      <c r="AH171" s="83">
        <v>41136</v>
      </c>
      <c r="AI171" s="83">
        <v>0</v>
      </c>
      <c r="AJ171" s="232">
        <v>1</v>
      </c>
      <c r="AK171" s="83">
        <v>0</v>
      </c>
      <c r="AL171" s="232">
        <v>0</v>
      </c>
      <c r="AM171" s="83">
        <v>0</v>
      </c>
      <c r="AN171" s="78"/>
    </row>
    <row r="172" spans="1:40" ht="31.2" outlineLevel="4" x14ac:dyDescent="0.3">
      <c r="A172" s="80" t="s">
        <v>463</v>
      </c>
      <c r="B172" s="81" t="s">
        <v>79</v>
      </c>
      <c r="C172" s="81" t="s">
        <v>158</v>
      </c>
      <c r="D172" s="81" t="s">
        <v>432</v>
      </c>
      <c r="E172" s="81" t="s">
        <v>83</v>
      </c>
      <c r="F172" s="81" t="s">
        <v>414</v>
      </c>
      <c r="G172" s="81"/>
      <c r="H172" s="81"/>
      <c r="I172" s="81"/>
      <c r="J172" s="81"/>
      <c r="K172" s="81"/>
      <c r="L172" s="81"/>
      <c r="M172" s="83">
        <v>0</v>
      </c>
      <c r="N172" s="220">
        <v>3500</v>
      </c>
      <c r="O172" s="220">
        <v>0</v>
      </c>
      <c r="P172" s="220">
        <v>0</v>
      </c>
      <c r="Q172" s="220">
        <v>0</v>
      </c>
      <c r="R172" s="220">
        <v>0</v>
      </c>
      <c r="S172" s="220">
        <v>0</v>
      </c>
      <c r="T172" s="220">
        <v>0</v>
      </c>
      <c r="U172" s="220">
        <v>0</v>
      </c>
      <c r="V172" s="220">
        <v>0</v>
      </c>
      <c r="W172" s="220">
        <v>0</v>
      </c>
      <c r="X172" s="220">
        <v>0</v>
      </c>
      <c r="Y172" s="220">
        <v>0</v>
      </c>
      <c r="Z172" s="220">
        <v>0</v>
      </c>
      <c r="AA172" s="220">
        <v>0</v>
      </c>
      <c r="AB172" s="220">
        <v>0</v>
      </c>
      <c r="AC172" s="220">
        <v>3500</v>
      </c>
      <c r="AD172" s="220">
        <v>3500</v>
      </c>
      <c r="AE172" s="220">
        <v>3500</v>
      </c>
      <c r="AF172" s="83">
        <v>0</v>
      </c>
      <c r="AG172" s="83">
        <v>0</v>
      </c>
      <c r="AH172" s="83">
        <v>3500</v>
      </c>
      <c r="AI172" s="83">
        <v>0</v>
      </c>
      <c r="AJ172" s="232">
        <v>1</v>
      </c>
      <c r="AK172" s="83">
        <v>0</v>
      </c>
      <c r="AL172" s="232">
        <v>0</v>
      </c>
      <c r="AM172" s="83">
        <v>0</v>
      </c>
      <c r="AN172" s="78"/>
    </row>
    <row r="173" spans="1:40" ht="31.2" outlineLevel="3" x14ac:dyDescent="0.3">
      <c r="A173" s="80" t="s">
        <v>484</v>
      </c>
      <c r="B173" s="81" t="s">
        <v>73</v>
      </c>
      <c r="C173" s="81" t="s">
        <v>158</v>
      </c>
      <c r="D173" s="81" t="s">
        <v>164</v>
      </c>
      <c r="E173" s="81" t="s">
        <v>73</v>
      </c>
      <c r="F173" s="81" t="s">
        <v>73</v>
      </c>
      <c r="G173" s="81"/>
      <c r="H173" s="81"/>
      <c r="I173" s="81"/>
      <c r="J173" s="81"/>
      <c r="K173" s="81"/>
      <c r="L173" s="81"/>
      <c r="M173" s="82">
        <v>0</v>
      </c>
      <c r="N173" s="219">
        <v>611434.18000000005</v>
      </c>
      <c r="O173" s="219">
        <v>0</v>
      </c>
      <c r="P173" s="219">
        <v>0</v>
      </c>
      <c r="Q173" s="219">
        <v>0</v>
      </c>
      <c r="R173" s="219">
        <v>0</v>
      </c>
      <c r="S173" s="219">
        <v>0</v>
      </c>
      <c r="T173" s="219">
        <v>0</v>
      </c>
      <c r="U173" s="219">
        <v>0</v>
      </c>
      <c r="V173" s="219">
        <v>0</v>
      </c>
      <c r="W173" s="219">
        <v>0</v>
      </c>
      <c r="X173" s="219">
        <v>0</v>
      </c>
      <c r="Y173" s="219">
        <v>0</v>
      </c>
      <c r="Z173" s="219">
        <v>0</v>
      </c>
      <c r="AA173" s="219">
        <v>0</v>
      </c>
      <c r="AB173" s="219">
        <v>0</v>
      </c>
      <c r="AC173" s="219">
        <v>58622.97</v>
      </c>
      <c r="AD173" s="219">
        <v>58622.97</v>
      </c>
      <c r="AE173" s="219">
        <v>58622.97</v>
      </c>
      <c r="AF173" s="82">
        <v>0</v>
      </c>
      <c r="AG173" s="82">
        <v>0</v>
      </c>
      <c r="AH173" s="82">
        <v>58622.97</v>
      </c>
      <c r="AI173" s="82">
        <v>0</v>
      </c>
      <c r="AJ173" s="231">
        <v>9.5877809775043982E-2</v>
      </c>
      <c r="AK173" s="82">
        <v>0</v>
      </c>
      <c r="AL173" s="231">
        <v>0</v>
      </c>
      <c r="AM173" s="82">
        <v>0</v>
      </c>
      <c r="AN173" s="78"/>
    </row>
    <row r="174" spans="1:40" outlineLevel="4" x14ac:dyDescent="0.3">
      <c r="A174" s="80" t="s">
        <v>325</v>
      </c>
      <c r="B174" s="81" t="s">
        <v>79</v>
      </c>
      <c r="C174" s="81" t="s">
        <v>158</v>
      </c>
      <c r="D174" s="81" t="s">
        <v>164</v>
      </c>
      <c r="E174" s="81" t="s">
        <v>83</v>
      </c>
      <c r="F174" s="81" t="s">
        <v>92</v>
      </c>
      <c r="G174" s="81"/>
      <c r="H174" s="81"/>
      <c r="I174" s="81"/>
      <c r="J174" s="81"/>
      <c r="K174" s="81"/>
      <c r="L174" s="81"/>
      <c r="M174" s="83">
        <v>0</v>
      </c>
      <c r="N174" s="220">
        <v>5000</v>
      </c>
      <c r="O174" s="220">
        <v>0</v>
      </c>
      <c r="P174" s="220">
        <v>0</v>
      </c>
      <c r="Q174" s="220">
        <v>0</v>
      </c>
      <c r="R174" s="220">
        <v>0</v>
      </c>
      <c r="S174" s="220">
        <v>0</v>
      </c>
      <c r="T174" s="220">
        <v>0</v>
      </c>
      <c r="U174" s="220">
        <v>0</v>
      </c>
      <c r="V174" s="220">
        <v>0</v>
      </c>
      <c r="W174" s="220">
        <v>0</v>
      </c>
      <c r="X174" s="220">
        <v>0</v>
      </c>
      <c r="Y174" s="220">
        <v>0</v>
      </c>
      <c r="Z174" s="220">
        <v>0</v>
      </c>
      <c r="AA174" s="220">
        <v>0</v>
      </c>
      <c r="AB174" s="220">
        <v>0</v>
      </c>
      <c r="AC174" s="220">
        <v>0</v>
      </c>
      <c r="AD174" s="220">
        <v>0</v>
      </c>
      <c r="AE174" s="220">
        <v>0</v>
      </c>
      <c r="AF174" s="83">
        <v>0</v>
      </c>
      <c r="AG174" s="83">
        <v>0</v>
      </c>
      <c r="AH174" s="83">
        <v>0</v>
      </c>
      <c r="AI174" s="83">
        <v>0</v>
      </c>
      <c r="AJ174" s="232">
        <v>0</v>
      </c>
      <c r="AK174" s="83">
        <v>0</v>
      </c>
      <c r="AL174" s="232">
        <v>0</v>
      </c>
      <c r="AM174" s="83">
        <v>0</v>
      </c>
      <c r="AN174" s="78"/>
    </row>
    <row r="175" spans="1:40" ht="31.2" outlineLevel="4" x14ac:dyDescent="0.3">
      <c r="A175" s="80" t="s">
        <v>327</v>
      </c>
      <c r="B175" s="81" t="s">
        <v>79</v>
      </c>
      <c r="C175" s="81" t="s">
        <v>158</v>
      </c>
      <c r="D175" s="81" t="s">
        <v>164</v>
      </c>
      <c r="E175" s="81" t="s">
        <v>83</v>
      </c>
      <c r="F175" s="81" t="s">
        <v>94</v>
      </c>
      <c r="G175" s="81"/>
      <c r="H175" s="81"/>
      <c r="I175" s="81"/>
      <c r="J175" s="81"/>
      <c r="K175" s="81"/>
      <c r="L175" s="81"/>
      <c r="M175" s="83">
        <v>0</v>
      </c>
      <c r="N175" s="220">
        <v>17000</v>
      </c>
      <c r="O175" s="220">
        <v>0</v>
      </c>
      <c r="P175" s="220">
        <v>0</v>
      </c>
      <c r="Q175" s="220">
        <v>0</v>
      </c>
      <c r="R175" s="220">
        <v>0</v>
      </c>
      <c r="S175" s="220">
        <v>0</v>
      </c>
      <c r="T175" s="220">
        <v>0</v>
      </c>
      <c r="U175" s="220">
        <v>0</v>
      </c>
      <c r="V175" s="220">
        <v>0</v>
      </c>
      <c r="W175" s="220">
        <v>0</v>
      </c>
      <c r="X175" s="220">
        <v>0</v>
      </c>
      <c r="Y175" s="220">
        <v>0</v>
      </c>
      <c r="Z175" s="220">
        <v>0</v>
      </c>
      <c r="AA175" s="220">
        <v>0</v>
      </c>
      <c r="AB175" s="220">
        <v>0</v>
      </c>
      <c r="AC175" s="220">
        <v>0</v>
      </c>
      <c r="AD175" s="220">
        <v>0</v>
      </c>
      <c r="AE175" s="220">
        <v>0</v>
      </c>
      <c r="AF175" s="83">
        <v>0</v>
      </c>
      <c r="AG175" s="83">
        <v>0</v>
      </c>
      <c r="AH175" s="83">
        <v>0</v>
      </c>
      <c r="AI175" s="83">
        <v>0</v>
      </c>
      <c r="AJ175" s="232">
        <v>0</v>
      </c>
      <c r="AK175" s="83">
        <v>0</v>
      </c>
      <c r="AL175" s="232">
        <v>0</v>
      </c>
      <c r="AM175" s="83">
        <v>0</v>
      </c>
      <c r="AN175" s="78"/>
    </row>
    <row r="176" spans="1:40" outlineLevel="4" x14ac:dyDescent="0.3">
      <c r="A176" s="80" t="s">
        <v>321</v>
      </c>
      <c r="B176" s="81" t="s">
        <v>79</v>
      </c>
      <c r="C176" s="81" t="s">
        <v>158</v>
      </c>
      <c r="D176" s="81" t="s">
        <v>164</v>
      </c>
      <c r="E176" s="81" t="s">
        <v>83</v>
      </c>
      <c r="F176" s="81" t="s">
        <v>81</v>
      </c>
      <c r="G176" s="81"/>
      <c r="H176" s="81"/>
      <c r="I176" s="81"/>
      <c r="J176" s="81"/>
      <c r="K176" s="81"/>
      <c r="L176" s="81"/>
      <c r="M176" s="83">
        <v>0</v>
      </c>
      <c r="N176" s="220">
        <v>432434.18</v>
      </c>
      <c r="O176" s="220">
        <v>0</v>
      </c>
      <c r="P176" s="220">
        <v>0</v>
      </c>
      <c r="Q176" s="220">
        <v>0</v>
      </c>
      <c r="R176" s="220">
        <v>0</v>
      </c>
      <c r="S176" s="220">
        <v>0</v>
      </c>
      <c r="T176" s="220">
        <v>0</v>
      </c>
      <c r="U176" s="220">
        <v>0</v>
      </c>
      <c r="V176" s="220">
        <v>0</v>
      </c>
      <c r="W176" s="220">
        <v>0</v>
      </c>
      <c r="X176" s="220">
        <v>0</v>
      </c>
      <c r="Y176" s="220">
        <v>0</v>
      </c>
      <c r="Z176" s="220">
        <v>0</v>
      </c>
      <c r="AA176" s="220">
        <v>0</v>
      </c>
      <c r="AB176" s="220">
        <v>0</v>
      </c>
      <c r="AC176" s="220">
        <v>43622.97</v>
      </c>
      <c r="AD176" s="220">
        <v>43622.97</v>
      </c>
      <c r="AE176" s="220">
        <v>43622.97</v>
      </c>
      <c r="AF176" s="83">
        <v>0</v>
      </c>
      <c r="AG176" s="83">
        <v>0</v>
      </c>
      <c r="AH176" s="83">
        <v>43622.97</v>
      </c>
      <c r="AI176" s="83">
        <v>0</v>
      </c>
      <c r="AJ176" s="232">
        <v>0.10087771045295263</v>
      </c>
      <c r="AK176" s="83">
        <v>0</v>
      </c>
      <c r="AL176" s="232">
        <v>0</v>
      </c>
      <c r="AM176" s="83">
        <v>0</v>
      </c>
      <c r="AN176" s="78"/>
    </row>
    <row r="177" spans="1:40" ht="31.2" outlineLevel="4" x14ac:dyDescent="0.3">
      <c r="A177" s="80" t="s">
        <v>463</v>
      </c>
      <c r="B177" s="81" t="s">
        <v>79</v>
      </c>
      <c r="C177" s="81" t="s">
        <v>158</v>
      </c>
      <c r="D177" s="81" t="s">
        <v>164</v>
      </c>
      <c r="E177" s="81" t="s">
        <v>83</v>
      </c>
      <c r="F177" s="81" t="s">
        <v>414</v>
      </c>
      <c r="G177" s="81"/>
      <c r="H177" s="81"/>
      <c r="I177" s="81"/>
      <c r="J177" s="81"/>
      <c r="K177" s="81"/>
      <c r="L177" s="81"/>
      <c r="M177" s="83">
        <v>0</v>
      </c>
      <c r="N177" s="220">
        <v>70000</v>
      </c>
      <c r="O177" s="220">
        <v>0</v>
      </c>
      <c r="P177" s="220">
        <v>0</v>
      </c>
      <c r="Q177" s="220">
        <v>0</v>
      </c>
      <c r="R177" s="220">
        <v>0</v>
      </c>
      <c r="S177" s="220">
        <v>0</v>
      </c>
      <c r="T177" s="220">
        <v>0</v>
      </c>
      <c r="U177" s="220">
        <v>0</v>
      </c>
      <c r="V177" s="220">
        <v>0</v>
      </c>
      <c r="W177" s="220">
        <v>0</v>
      </c>
      <c r="X177" s="220">
        <v>0</v>
      </c>
      <c r="Y177" s="220">
        <v>0</v>
      </c>
      <c r="Z177" s="220">
        <v>0</v>
      </c>
      <c r="AA177" s="220">
        <v>0</v>
      </c>
      <c r="AB177" s="220">
        <v>0</v>
      </c>
      <c r="AC177" s="220">
        <v>0</v>
      </c>
      <c r="AD177" s="220">
        <v>0</v>
      </c>
      <c r="AE177" s="220">
        <v>0</v>
      </c>
      <c r="AF177" s="83">
        <v>0</v>
      </c>
      <c r="AG177" s="83">
        <v>0</v>
      </c>
      <c r="AH177" s="83">
        <v>0</v>
      </c>
      <c r="AI177" s="83">
        <v>0</v>
      </c>
      <c r="AJ177" s="232">
        <v>0</v>
      </c>
      <c r="AK177" s="83">
        <v>0</v>
      </c>
      <c r="AL177" s="232">
        <v>0</v>
      </c>
      <c r="AM177" s="83">
        <v>0</v>
      </c>
      <c r="AN177" s="78"/>
    </row>
    <row r="178" spans="1:40" ht="46.8" outlineLevel="4" x14ac:dyDescent="0.3">
      <c r="A178" s="80" t="s">
        <v>464</v>
      </c>
      <c r="B178" s="81" t="s">
        <v>79</v>
      </c>
      <c r="C178" s="81" t="s">
        <v>158</v>
      </c>
      <c r="D178" s="81" t="s">
        <v>164</v>
      </c>
      <c r="E178" s="81" t="s">
        <v>83</v>
      </c>
      <c r="F178" s="81" t="s">
        <v>415</v>
      </c>
      <c r="G178" s="81"/>
      <c r="H178" s="81"/>
      <c r="I178" s="81"/>
      <c r="J178" s="81"/>
      <c r="K178" s="81"/>
      <c r="L178" s="81"/>
      <c r="M178" s="83">
        <v>0</v>
      </c>
      <c r="N178" s="220">
        <v>87000</v>
      </c>
      <c r="O178" s="220">
        <v>0</v>
      </c>
      <c r="P178" s="220">
        <v>0</v>
      </c>
      <c r="Q178" s="220">
        <v>0</v>
      </c>
      <c r="R178" s="220">
        <v>0</v>
      </c>
      <c r="S178" s="220">
        <v>0</v>
      </c>
      <c r="T178" s="220">
        <v>0</v>
      </c>
      <c r="U178" s="220">
        <v>0</v>
      </c>
      <c r="V178" s="220">
        <v>0</v>
      </c>
      <c r="W178" s="220">
        <v>0</v>
      </c>
      <c r="X178" s="220">
        <v>0</v>
      </c>
      <c r="Y178" s="220">
        <v>0</v>
      </c>
      <c r="Z178" s="220">
        <v>0</v>
      </c>
      <c r="AA178" s="220">
        <v>0</v>
      </c>
      <c r="AB178" s="220">
        <v>0</v>
      </c>
      <c r="AC178" s="220">
        <v>15000</v>
      </c>
      <c r="AD178" s="220">
        <v>15000</v>
      </c>
      <c r="AE178" s="220">
        <v>15000</v>
      </c>
      <c r="AF178" s="83">
        <v>0</v>
      </c>
      <c r="AG178" s="83">
        <v>0</v>
      </c>
      <c r="AH178" s="83">
        <v>15000</v>
      </c>
      <c r="AI178" s="83">
        <v>0</v>
      </c>
      <c r="AJ178" s="232">
        <v>0.17241379310344829</v>
      </c>
      <c r="AK178" s="83">
        <v>0</v>
      </c>
      <c r="AL178" s="232">
        <v>0</v>
      </c>
      <c r="AM178" s="83">
        <v>0</v>
      </c>
      <c r="AN178" s="78"/>
    </row>
    <row r="179" spans="1:40" ht="46.8" x14ac:dyDescent="0.3">
      <c r="A179" s="80" t="s">
        <v>485</v>
      </c>
      <c r="B179" s="81" t="s">
        <v>73</v>
      </c>
      <c r="C179" s="81" t="s">
        <v>74</v>
      </c>
      <c r="D179" s="81" t="s">
        <v>75</v>
      </c>
      <c r="E179" s="81" t="s">
        <v>73</v>
      </c>
      <c r="F179" s="81" t="s">
        <v>73</v>
      </c>
      <c r="G179" s="81"/>
      <c r="H179" s="81"/>
      <c r="I179" s="81"/>
      <c r="J179" s="81"/>
      <c r="K179" s="81"/>
      <c r="L179" s="81"/>
      <c r="M179" s="82">
        <v>0</v>
      </c>
      <c r="N179" s="219">
        <v>3691667</v>
      </c>
      <c r="O179" s="219">
        <v>0</v>
      </c>
      <c r="P179" s="219">
        <v>0</v>
      </c>
      <c r="Q179" s="219">
        <v>0</v>
      </c>
      <c r="R179" s="219">
        <v>0</v>
      </c>
      <c r="S179" s="219">
        <v>0</v>
      </c>
      <c r="T179" s="219">
        <v>0</v>
      </c>
      <c r="U179" s="219">
        <v>0</v>
      </c>
      <c r="V179" s="219">
        <v>0</v>
      </c>
      <c r="W179" s="219">
        <v>0</v>
      </c>
      <c r="X179" s="219">
        <v>0</v>
      </c>
      <c r="Y179" s="219">
        <v>0</v>
      </c>
      <c r="Z179" s="219">
        <v>0</v>
      </c>
      <c r="AA179" s="219">
        <v>0</v>
      </c>
      <c r="AB179" s="219">
        <v>0</v>
      </c>
      <c r="AC179" s="219">
        <v>473797.74</v>
      </c>
      <c r="AD179" s="219">
        <v>473797.74</v>
      </c>
      <c r="AE179" s="219">
        <v>473797.74</v>
      </c>
      <c r="AF179" s="82">
        <v>0</v>
      </c>
      <c r="AG179" s="82">
        <v>0</v>
      </c>
      <c r="AH179" s="82">
        <v>473797.74</v>
      </c>
      <c r="AI179" s="82">
        <v>0</v>
      </c>
      <c r="AJ179" s="231">
        <v>0.12834249134605044</v>
      </c>
      <c r="AK179" s="82">
        <v>0</v>
      </c>
      <c r="AL179" s="231">
        <v>0</v>
      </c>
      <c r="AM179" s="82">
        <v>0</v>
      </c>
      <c r="AN179" s="78"/>
    </row>
    <row r="180" spans="1:40" outlineLevel="1" x14ac:dyDescent="0.3">
      <c r="A180" s="80" t="s">
        <v>480</v>
      </c>
      <c r="B180" s="81" t="s">
        <v>73</v>
      </c>
      <c r="C180" s="81" t="s">
        <v>157</v>
      </c>
      <c r="D180" s="81" t="s">
        <v>75</v>
      </c>
      <c r="E180" s="81" t="s">
        <v>73</v>
      </c>
      <c r="F180" s="81" t="s">
        <v>73</v>
      </c>
      <c r="G180" s="81"/>
      <c r="H180" s="81"/>
      <c r="I180" s="81"/>
      <c r="J180" s="81"/>
      <c r="K180" s="81"/>
      <c r="L180" s="81"/>
      <c r="M180" s="82">
        <v>0</v>
      </c>
      <c r="N180" s="219">
        <v>3691667</v>
      </c>
      <c r="O180" s="219">
        <v>0</v>
      </c>
      <c r="P180" s="219">
        <v>0</v>
      </c>
      <c r="Q180" s="219">
        <v>0</v>
      </c>
      <c r="R180" s="219">
        <v>0</v>
      </c>
      <c r="S180" s="219">
        <v>0</v>
      </c>
      <c r="T180" s="219">
        <v>0</v>
      </c>
      <c r="U180" s="219">
        <v>0</v>
      </c>
      <c r="V180" s="219">
        <v>0</v>
      </c>
      <c r="W180" s="219">
        <v>0</v>
      </c>
      <c r="X180" s="219">
        <v>0</v>
      </c>
      <c r="Y180" s="219">
        <v>0</v>
      </c>
      <c r="Z180" s="219">
        <v>0</v>
      </c>
      <c r="AA180" s="219">
        <v>0</v>
      </c>
      <c r="AB180" s="219">
        <v>0</v>
      </c>
      <c r="AC180" s="219">
        <v>473797.74</v>
      </c>
      <c r="AD180" s="219">
        <v>473797.74</v>
      </c>
      <c r="AE180" s="219">
        <v>473797.74</v>
      </c>
      <c r="AF180" s="82">
        <v>0</v>
      </c>
      <c r="AG180" s="82">
        <v>0</v>
      </c>
      <c r="AH180" s="82">
        <v>473797.74</v>
      </c>
      <c r="AI180" s="82">
        <v>0</v>
      </c>
      <c r="AJ180" s="231">
        <v>0.12834249134605044</v>
      </c>
      <c r="AK180" s="82">
        <v>0</v>
      </c>
      <c r="AL180" s="231">
        <v>0</v>
      </c>
      <c r="AM180" s="82">
        <v>0</v>
      </c>
      <c r="AN180" s="78"/>
    </row>
    <row r="181" spans="1:40" outlineLevel="2" x14ac:dyDescent="0.3">
      <c r="A181" s="80" t="s">
        <v>203</v>
      </c>
      <c r="B181" s="81" t="s">
        <v>73</v>
      </c>
      <c r="C181" s="81" t="s">
        <v>158</v>
      </c>
      <c r="D181" s="81" t="s">
        <v>75</v>
      </c>
      <c r="E181" s="81" t="s">
        <v>73</v>
      </c>
      <c r="F181" s="81" t="s">
        <v>73</v>
      </c>
      <c r="G181" s="81"/>
      <c r="H181" s="81"/>
      <c r="I181" s="81"/>
      <c r="J181" s="81"/>
      <c r="K181" s="81"/>
      <c r="L181" s="81"/>
      <c r="M181" s="82">
        <v>0</v>
      </c>
      <c r="N181" s="219">
        <v>3691667</v>
      </c>
      <c r="O181" s="219">
        <v>0</v>
      </c>
      <c r="P181" s="219">
        <v>0</v>
      </c>
      <c r="Q181" s="219">
        <v>0</v>
      </c>
      <c r="R181" s="219">
        <v>0</v>
      </c>
      <c r="S181" s="219">
        <v>0</v>
      </c>
      <c r="T181" s="219">
        <v>0</v>
      </c>
      <c r="U181" s="219">
        <v>0</v>
      </c>
      <c r="V181" s="219">
        <v>0</v>
      </c>
      <c r="W181" s="219">
        <v>0</v>
      </c>
      <c r="X181" s="219">
        <v>0</v>
      </c>
      <c r="Y181" s="219">
        <v>0</v>
      </c>
      <c r="Z181" s="219">
        <v>0</v>
      </c>
      <c r="AA181" s="219">
        <v>0</v>
      </c>
      <c r="AB181" s="219">
        <v>0</v>
      </c>
      <c r="AC181" s="219">
        <v>473797.74</v>
      </c>
      <c r="AD181" s="219">
        <v>473797.74</v>
      </c>
      <c r="AE181" s="219">
        <v>473797.74</v>
      </c>
      <c r="AF181" s="82">
        <v>0</v>
      </c>
      <c r="AG181" s="82">
        <v>0</v>
      </c>
      <c r="AH181" s="82">
        <v>473797.74</v>
      </c>
      <c r="AI181" s="82">
        <v>0</v>
      </c>
      <c r="AJ181" s="231">
        <v>0.12834249134605044</v>
      </c>
      <c r="AK181" s="82">
        <v>0</v>
      </c>
      <c r="AL181" s="231">
        <v>0</v>
      </c>
      <c r="AM181" s="82">
        <v>0</v>
      </c>
      <c r="AN181" s="78"/>
    </row>
    <row r="182" spans="1:40" ht="46.8" outlineLevel="3" x14ac:dyDescent="0.3">
      <c r="A182" s="80" t="s">
        <v>481</v>
      </c>
      <c r="B182" s="81" t="s">
        <v>73</v>
      </c>
      <c r="C182" s="81" t="s">
        <v>158</v>
      </c>
      <c r="D182" s="81" t="s">
        <v>159</v>
      </c>
      <c r="E182" s="81" t="s">
        <v>73</v>
      </c>
      <c r="F182" s="81" t="s">
        <v>73</v>
      </c>
      <c r="G182" s="81"/>
      <c r="H182" s="81"/>
      <c r="I182" s="81"/>
      <c r="J182" s="81"/>
      <c r="K182" s="81"/>
      <c r="L182" s="81"/>
      <c r="M182" s="82">
        <v>0</v>
      </c>
      <c r="N182" s="219">
        <v>3661667</v>
      </c>
      <c r="O182" s="219">
        <v>0</v>
      </c>
      <c r="P182" s="219">
        <v>0</v>
      </c>
      <c r="Q182" s="219">
        <v>0</v>
      </c>
      <c r="R182" s="219">
        <v>0</v>
      </c>
      <c r="S182" s="219">
        <v>0</v>
      </c>
      <c r="T182" s="219">
        <v>0</v>
      </c>
      <c r="U182" s="219">
        <v>0</v>
      </c>
      <c r="V182" s="219">
        <v>0</v>
      </c>
      <c r="W182" s="219">
        <v>0</v>
      </c>
      <c r="X182" s="219">
        <v>0</v>
      </c>
      <c r="Y182" s="219">
        <v>0</v>
      </c>
      <c r="Z182" s="219">
        <v>0</v>
      </c>
      <c r="AA182" s="219">
        <v>0</v>
      </c>
      <c r="AB182" s="219">
        <v>0</v>
      </c>
      <c r="AC182" s="219">
        <v>473797.74</v>
      </c>
      <c r="AD182" s="219">
        <v>473797.74</v>
      </c>
      <c r="AE182" s="219">
        <v>473797.74</v>
      </c>
      <c r="AF182" s="82">
        <v>0</v>
      </c>
      <c r="AG182" s="82">
        <v>0</v>
      </c>
      <c r="AH182" s="82">
        <v>473797.74</v>
      </c>
      <c r="AI182" s="82">
        <v>0</v>
      </c>
      <c r="AJ182" s="231">
        <v>0.12939400005516613</v>
      </c>
      <c r="AK182" s="82">
        <v>0</v>
      </c>
      <c r="AL182" s="231">
        <v>0</v>
      </c>
      <c r="AM182" s="82">
        <v>0</v>
      </c>
      <c r="AN182" s="78"/>
    </row>
    <row r="183" spans="1:40" outlineLevel="4" x14ac:dyDescent="0.3">
      <c r="A183" s="80" t="s">
        <v>322</v>
      </c>
      <c r="B183" s="81" t="s">
        <v>79</v>
      </c>
      <c r="C183" s="81" t="s">
        <v>158</v>
      </c>
      <c r="D183" s="81" t="s">
        <v>159</v>
      </c>
      <c r="E183" s="81" t="s">
        <v>160</v>
      </c>
      <c r="F183" s="81" t="s">
        <v>87</v>
      </c>
      <c r="G183" s="81"/>
      <c r="H183" s="81"/>
      <c r="I183" s="81"/>
      <c r="J183" s="81"/>
      <c r="K183" s="81"/>
      <c r="L183" s="81"/>
      <c r="M183" s="83">
        <v>0</v>
      </c>
      <c r="N183" s="220">
        <v>1958400</v>
      </c>
      <c r="O183" s="220">
        <v>0</v>
      </c>
      <c r="P183" s="220">
        <v>0</v>
      </c>
      <c r="Q183" s="220">
        <v>0</v>
      </c>
      <c r="R183" s="220">
        <v>0</v>
      </c>
      <c r="S183" s="220">
        <v>0</v>
      </c>
      <c r="T183" s="220">
        <v>0</v>
      </c>
      <c r="U183" s="220">
        <v>0</v>
      </c>
      <c r="V183" s="220">
        <v>0</v>
      </c>
      <c r="W183" s="220">
        <v>0</v>
      </c>
      <c r="X183" s="220">
        <v>0</v>
      </c>
      <c r="Y183" s="220">
        <v>0</v>
      </c>
      <c r="Z183" s="220">
        <v>0</v>
      </c>
      <c r="AA183" s="220">
        <v>0</v>
      </c>
      <c r="AB183" s="220">
        <v>0</v>
      </c>
      <c r="AC183" s="220">
        <v>320974.15999999997</v>
      </c>
      <c r="AD183" s="220">
        <v>320974.15999999997</v>
      </c>
      <c r="AE183" s="220">
        <v>320974.15999999997</v>
      </c>
      <c r="AF183" s="83">
        <v>0</v>
      </c>
      <c r="AG183" s="83">
        <v>0</v>
      </c>
      <c r="AH183" s="83">
        <v>320974.15999999997</v>
      </c>
      <c r="AI183" s="83">
        <v>0</v>
      </c>
      <c r="AJ183" s="232">
        <v>0.16389611928104575</v>
      </c>
      <c r="AK183" s="83">
        <v>0</v>
      </c>
      <c r="AL183" s="232">
        <v>0</v>
      </c>
      <c r="AM183" s="83">
        <v>0</v>
      </c>
      <c r="AN183" s="78"/>
    </row>
    <row r="184" spans="1:40" ht="31.2" outlineLevel="4" x14ac:dyDescent="0.3">
      <c r="A184" s="80" t="s">
        <v>465</v>
      </c>
      <c r="B184" s="81" t="s">
        <v>79</v>
      </c>
      <c r="C184" s="81" t="s">
        <v>158</v>
      </c>
      <c r="D184" s="81" t="s">
        <v>159</v>
      </c>
      <c r="E184" s="81" t="s">
        <v>160</v>
      </c>
      <c r="F184" s="81" t="s">
        <v>416</v>
      </c>
      <c r="G184" s="81"/>
      <c r="H184" s="81"/>
      <c r="I184" s="81"/>
      <c r="J184" s="81"/>
      <c r="K184" s="81"/>
      <c r="L184" s="81"/>
      <c r="M184" s="83">
        <v>0</v>
      </c>
      <c r="N184" s="220">
        <v>15000</v>
      </c>
      <c r="O184" s="220">
        <v>0</v>
      </c>
      <c r="P184" s="220">
        <v>0</v>
      </c>
      <c r="Q184" s="220">
        <v>0</v>
      </c>
      <c r="R184" s="220">
        <v>0</v>
      </c>
      <c r="S184" s="220">
        <v>0</v>
      </c>
      <c r="T184" s="220">
        <v>0</v>
      </c>
      <c r="U184" s="220">
        <v>0</v>
      </c>
      <c r="V184" s="220">
        <v>0</v>
      </c>
      <c r="W184" s="220">
        <v>0</v>
      </c>
      <c r="X184" s="220">
        <v>0</v>
      </c>
      <c r="Y184" s="220">
        <v>0</v>
      </c>
      <c r="Z184" s="220">
        <v>0</v>
      </c>
      <c r="AA184" s="220">
        <v>0</v>
      </c>
      <c r="AB184" s="220">
        <v>0</v>
      </c>
      <c r="AC184" s="220">
        <v>0</v>
      </c>
      <c r="AD184" s="220">
        <v>0</v>
      </c>
      <c r="AE184" s="220">
        <v>0</v>
      </c>
      <c r="AF184" s="83">
        <v>0</v>
      </c>
      <c r="AG184" s="83">
        <v>0</v>
      </c>
      <c r="AH184" s="83">
        <v>0</v>
      </c>
      <c r="AI184" s="83">
        <v>0</v>
      </c>
      <c r="AJ184" s="232">
        <v>0</v>
      </c>
      <c r="AK184" s="83">
        <v>0</v>
      </c>
      <c r="AL184" s="232">
        <v>0</v>
      </c>
      <c r="AM184" s="83">
        <v>0</v>
      </c>
      <c r="AN184" s="78"/>
    </row>
    <row r="185" spans="1:40" ht="31.2" outlineLevel="4" x14ac:dyDescent="0.3">
      <c r="A185" s="80" t="s">
        <v>323</v>
      </c>
      <c r="B185" s="81" t="s">
        <v>79</v>
      </c>
      <c r="C185" s="81" t="s">
        <v>158</v>
      </c>
      <c r="D185" s="81" t="s">
        <v>159</v>
      </c>
      <c r="E185" s="81" t="s">
        <v>162</v>
      </c>
      <c r="F185" s="81" t="s">
        <v>90</v>
      </c>
      <c r="G185" s="81"/>
      <c r="H185" s="81"/>
      <c r="I185" s="81"/>
      <c r="J185" s="81"/>
      <c r="K185" s="81"/>
      <c r="L185" s="81"/>
      <c r="M185" s="83">
        <v>0</v>
      </c>
      <c r="N185" s="220">
        <v>595967</v>
      </c>
      <c r="O185" s="220">
        <v>0</v>
      </c>
      <c r="P185" s="220">
        <v>0</v>
      </c>
      <c r="Q185" s="220">
        <v>0</v>
      </c>
      <c r="R185" s="220">
        <v>0</v>
      </c>
      <c r="S185" s="220">
        <v>0</v>
      </c>
      <c r="T185" s="220">
        <v>0</v>
      </c>
      <c r="U185" s="220">
        <v>0</v>
      </c>
      <c r="V185" s="220">
        <v>0</v>
      </c>
      <c r="W185" s="220">
        <v>0</v>
      </c>
      <c r="X185" s="220">
        <v>0</v>
      </c>
      <c r="Y185" s="220">
        <v>0</v>
      </c>
      <c r="Z185" s="220">
        <v>0</v>
      </c>
      <c r="AA185" s="220">
        <v>0</v>
      </c>
      <c r="AB185" s="220">
        <v>0</v>
      </c>
      <c r="AC185" s="220">
        <v>82860.990000000005</v>
      </c>
      <c r="AD185" s="220">
        <v>82860.990000000005</v>
      </c>
      <c r="AE185" s="220">
        <v>82860.990000000005</v>
      </c>
      <c r="AF185" s="83">
        <v>0</v>
      </c>
      <c r="AG185" s="83">
        <v>0</v>
      </c>
      <c r="AH185" s="83">
        <v>82860.990000000005</v>
      </c>
      <c r="AI185" s="83">
        <v>0</v>
      </c>
      <c r="AJ185" s="232">
        <v>0.13903620502477487</v>
      </c>
      <c r="AK185" s="83">
        <v>0</v>
      </c>
      <c r="AL185" s="232">
        <v>0</v>
      </c>
      <c r="AM185" s="83">
        <v>0</v>
      </c>
      <c r="AN185" s="78"/>
    </row>
    <row r="186" spans="1:40" outlineLevel="4" x14ac:dyDescent="0.3">
      <c r="A186" s="80" t="s">
        <v>324</v>
      </c>
      <c r="B186" s="81" t="s">
        <v>79</v>
      </c>
      <c r="C186" s="81" t="s">
        <v>158</v>
      </c>
      <c r="D186" s="81" t="s">
        <v>159</v>
      </c>
      <c r="E186" s="81" t="s">
        <v>82</v>
      </c>
      <c r="F186" s="81" t="s">
        <v>91</v>
      </c>
      <c r="G186" s="81"/>
      <c r="H186" s="81"/>
      <c r="I186" s="81"/>
      <c r="J186" s="81"/>
      <c r="K186" s="81"/>
      <c r="L186" s="81"/>
      <c r="M186" s="83">
        <v>0</v>
      </c>
      <c r="N186" s="220">
        <v>24600</v>
      </c>
      <c r="O186" s="220">
        <v>0</v>
      </c>
      <c r="P186" s="220">
        <v>0</v>
      </c>
      <c r="Q186" s="220">
        <v>0</v>
      </c>
      <c r="R186" s="220">
        <v>0</v>
      </c>
      <c r="S186" s="220">
        <v>0</v>
      </c>
      <c r="T186" s="220">
        <v>0</v>
      </c>
      <c r="U186" s="220">
        <v>0</v>
      </c>
      <c r="V186" s="220">
        <v>0</v>
      </c>
      <c r="W186" s="220">
        <v>0</v>
      </c>
      <c r="X186" s="220">
        <v>0</v>
      </c>
      <c r="Y186" s="220">
        <v>0</v>
      </c>
      <c r="Z186" s="220">
        <v>0</v>
      </c>
      <c r="AA186" s="220">
        <v>0</v>
      </c>
      <c r="AB186" s="220">
        <v>0</v>
      </c>
      <c r="AC186" s="220">
        <v>3165.43</v>
      </c>
      <c r="AD186" s="220">
        <v>3165.43</v>
      </c>
      <c r="AE186" s="220">
        <v>3165.43</v>
      </c>
      <c r="AF186" s="83">
        <v>0</v>
      </c>
      <c r="AG186" s="83">
        <v>0</v>
      </c>
      <c r="AH186" s="83">
        <v>3165.43</v>
      </c>
      <c r="AI186" s="83">
        <v>0</v>
      </c>
      <c r="AJ186" s="232">
        <v>0.12867601626016259</v>
      </c>
      <c r="AK186" s="83">
        <v>0</v>
      </c>
      <c r="AL186" s="232">
        <v>0</v>
      </c>
      <c r="AM186" s="83">
        <v>0</v>
      </c>
      <c r="AN186" s="78"/>
    </row>
    <row r="187" spans="1:40" ht="31.2" outlineLevel="4" x14ac:dyDescent="0.3">
      <c r="A187" s="80" t="s">
        <v>327</v>
      </c>
      <c r="B187" s="81" t="s">
        <v>79</v>
      </c>
      <c r="C187" s="81" t="s">
        <v>158</v>
      </c>
      <c r="D187" s="81" t="s">
        <v>159</v>
      </c>
      <c r="E187" s="81" t="s">
        <v>82</v>
      </c>
      <c r="F187" s="81" t="s">
        <v>94</v>
      </c>
      <c r="G187" s="81"/>
      <c r="H187" s="81"/>
      <c r="I187" s="81"/>
      <c r="J187" s="81"/>
      <c r="K187" s="81"/>
      <c r="L187" s="81"/>
      <c r="M187" s="83">
        <v>0</v>
      </c>
      <c r="N187" s="220">
        <v>46000</v>
      </c>
      <c r="O187" s="220">
        <v>0</v>
      </c>
      <c r="P187" s="220">
        <v>0</v>
      </c>
      <c r="Q187" s="220">
        <v>0</v>
      </c>
      <c r="R187" s="220">
        <v>0</v>
      </c>
      <c r="S187" s="220">
        <v>0</v>
      </c>
      <c r="T187" s="220">
        <v>0</v>
      </c>
      <c r="U187" s="220">
        <v>0</v>
      </c>
      <c r="V187" s="220">
        <v>0</v>
      </c>
      <c r="W187" s="220">
        <v>0</v>
      </c>
      <c r="X187" s="220">
        <v>0</v>
      </c>
      <c r="Y187" s="220">
        <v>0</v>
      </c>
      <c r="Z187" s="220">
        <v>0</v>
      </c>
      <c r="AA187" s="220">
        <v>0</v>
      </c>
      <c r="AB187" s="220">
        <v>0</v>
      </c>
      <c r="AC187" s="220">
        <v>7626</v>
      </c>
      <c r="AD187" s="220">
        <v>7626</v>
      </c>
      <c r="AE187" s="220">
        <v>7626</v>
      </c>
      <c r="AF187" s="83">
        <v>0</v>
      </c>
      <c r="AG187" s="83">
        <v>0</v>
      </c>
      <c r="AH187" s="83">
        <v>7626</v>
      </c>
      <c r="AI187" s="83">
        <v>0</v>
      </c>
      <c r="AJ187" s="232">
        <v>0.16578260869565217</v>
      </c>
      <c r="AK187" s="83">
        <v>0</v>
      </c>
      <c r="AL187" s="232">
        <v>0</v>
      </c>
      <c r="AM187" s="83">
        <v>0</v>
      </c>
      <c r="AN187" s="78"/>
    </row>
    <row r="188" spans="1:40" outlineLevel="4" x14ac:dyDescent="0.3">
      <c r="A188" s="80" t="s">
        <v>321</v>
      </c>
      <c r="B188" s="81" t="s">
        <v>79</v>
      </c>
      <c r="C188" s="81" t="s">
        <v>158</v>
      </c>
      <c r="D188" s="81" t="s">
        <v>159</v>
      </c>
      <c r="E188" s="81" t="s">
        <v>82</v>
      </c>
      <c r="F188" s="81" t="s">
        <v>81</v>
      </c>
      <c r="G188" s="81"/>
      <c r="H188" s="81"/>
      <c r="I188" s="81"/>
      <c r="J188" s="81"/>
      <c r="K188" s="81"/>
      <c r="L188" s="81"/>
      <c r="M188" s="83">
        <v>0</v>
      </c>
      <c r="N188" s="220">
        <v>85800</v>
      </c>
      <c r="O188" s="220">
        <v>0</v>
      </c>
      <c r="P188" s="220">
        <v>0</v>
      </c>
      <c r="Q188" s="220">
        <v>0</v>
      </c>
      <c r="R188" s="220">
        <v>0</v>
      </c>
      <c r="S188" s="220">
        <v>0</v>
      </c>
      <c r="T188" s="220">
        <v>0</v>
      </c>
      <c r="U188" s="220">
        <v>0</v>
      </c>
      <c r="V188" s="220">
        <v>0</v>
      </c>
      <c r="W188" s="220">
        <v>0</v>
      </c>
      <c r="X188" s="220">
        <v>0</v>
      </c>
      <c r="Y188" s="220">
        <v>0</v>
      </c>
      <c r="Z188" s="220">
        <v>0</v>
      </c>
      <c r="AA188" s="220">
        <v>0</v>
      </c>
      <c r="AB188" s="220">
        <v>0</v>
      </c>
      <c r="AC188" s="220">
        <v>0</v>
      </c>
      <c r="AD188" s="220">
        <v>0</v>
      </c>
      <c r="AE188" s="220">
        <v>0</v>
      </c>
      <c r="AF188" s="83">
        <v>0</v>
      </c>
      <c r="AG188" s="83">
        <v>0</v>
      </c>
      <c r="AH188" s="83">
        <v>0</v>
      </c>
      <c r="AI188" s="83">
        <v>0</v>
      </c>
      <c r="AJ188" s="232">
        <v>0</v>
      </c>
      <c r="AK188" s="83">
        <v>0</v>
      </c>
      <c r="AL188" s="232">
        <v>0</v>
      </c>
      <c r="AM188" s="83">
        <v>0</v>
      </c>
      <c r="AN188" s="78"/>
    </row>
    <row r="189" spans="1:40" ht="31.2" outlineLevel="4" x14ac:dyDescent="0.3">
      <c r="A189" s="80" t="s">
        <v>359</v>
      </c>
      <c r="B189" s="81" t="s">
        <v>79</v>
      </c>
      <c r="C189" s="81" t="s">
        <v>158</v>
      </c>
      <c r="D189" s="81" t="s">
        <v>159</v>
      </c>
      <c r="E189" s="81" t="s">
        <v>82</v>
      </c>
      <c r="F189" s="81" t="s">
        <v>163</v>
      </c>
      <c r="G189" s="81"/>
      <c r="H189" s="81"/>
      <c r="I189" s="81"/>
      <c r="J189" s="81"/>
      <c r="K189" s="81"/>
      <c r="L189" s="81"/>
      <c r="M189" s="83">
        <v>0</v>
      </c>
      <c r="N189" s="220">
        <v>50000</v>
      </c>
      <c r="O189" s="220">
        <v>0</v>
      </c>
      <c r="P189" s="220">
        <v>0</v>
      </c>
      <c r="Q189" s="220">
        <v>0</v>
      </c>
      <c r="R189" s="220">
        <v>0</v>
      </c>
      <c r="S189" s="220">
        <v>0</v>
      </c>
      <c r="T189" s="220">
        <v>0</v>
      </c>
      <c r="U189" s="220">
        <v>0</v>
      </c>
      <c r="V189" s="220">
        <v>0</v>
      </c>
      <c r="W189" s="220">
        <v>0</v>
      </c>
      <c r="X189" s="220">
        <v>0</v>
      </c>
      <c r="Y189" s="220">
        <v>0</v>
      </c>
      <c r="Z189" s="220">
        <v>0</v>
      </c>
      <c r="AA189" s="220">
        <v>0</v>
      </c>
      <c r="AB189" s="220">
        <v>0</v>
      </c>
      <c r="AC189" s="220">
        <v>0</v>
      </c>
      <c r="AD189" s="220">
        <v>0</v>
      </c>
      <c r="AE189" s="220">
        <v>0</v>
      </c>
      <c r="AF189" s="83">
        <v>0</v>
      </c>
      <c r="AG189" s="83">
        <v>0</v>
      </c>
      <c r="AH189" s="83">
        <v>0</v>
      </c>
      <c r="AI189" s="83">
        <v>0</v>
      </c>
      <c r="AJ189" s="232">
        <v>0</v>
      </c>
      <c r="AK189" s="83">
        <v>0</v>
      </c>
      <c r="AL189" s="232">
        <v>0</v>
      </c>
      <c r="AM189" s="83">
        <v>0</v>
      </c>
      <c r="AN189" s="78"/>
    </row>
    <row r="190" spans="1:40" ht="31.2" outlineLevel="4" x14ac:dyDescent="0.3">
      <c r="A190" s="80" t="s">
        <v>463</v>
      </c>
      <c r="B190" s="81" t="s">
        <v>79</v>
      </c>
      <c r="C190" s="81" t="s">
        <v>158</v>
      </c>
      <c r="D190" s="81" t="s">
        <v>159</v>
      </c>
      <c r="E190" s="81" t="s">
        <v>82</v>
      </c>
      <c r="F190" s="81" t="s">
        <v>414</v>
      </c>
      <c r="G190" s="81"/>
      <c r="H190" s="81"/>
      <c r="I190" s="81"/>
      <c r="J190" s="81"/>
      <c r="K190" s="81"/>
      <c r="L190" s="81"/>
      <c r="M190" s="83">
        <v>0</v>
      </c>
      <c r="N190" s="220">
        <v>10000</v>
      </c>
      <c r="O190" s="220">
        <v>0</v>
      </c>
      <c r="P190" s="220">
        <v>0</v>
      </c>
      <c r="Q190" s="220">
        <v>0</v>
      </c>
      <c r="R190" s="220">
        <v>0</v>
      </c>
      <c r="S190" s="220">
        <v>0</v>
      </c>
      <c r="T190" s="220">
        <v>0</v>
      </c>
      <c r="U190" s="220">
        <v>0</v>
      </c>
      <c r="V190" s="220">
        <v>0</v>
      </c>
      <c r="W190" s="220">
        <v>0</v>
      </c>
      <c r="X190" s="220">
        <v>0</v>
      </c>
      <c r="Y190" s="220">
        <v>0</v>
      </c>
      <c r="Z190" s="220">
        <v>0</v>
      </c>
      <c r="AA190" s="220">
        <v>0</v>
      </c>
      <c r="AB190" s="220">
        <v>0</v>
      </c>
      <c r="AC190" s="220">
        <v>0</v>
      </c>
      <c r="AD190" s="220">
        <v>0</v>
      </c>
      <c r="AE190" s="220">
        <v>0</v>
      </c>
      <c r="AF190" s="83">
        <v>0</v>
      </c>
      <c r="AG190" s="83">
        <v>0</v>
      </c>
      <c r="AH190" s="83">
        <v>0</v>
      </c>
      <c r="AI190" s="83">
        <v>0</v>
      </c>
      <c r="AJ190" s="232">
        <v>0</v>
      </c>
      <c r="AK190" s="83">
        <v>0</v>
      </c>
      <c r="AL190" s="232">
        <v>0</v>
      </c>
      <c r="AM190" s="83">
        <v>0</v>
      </c>
      <c r="AN190" s="78"/>
    </row>
    <row r="191" spans="1:40" outlineLevel="4" x14ac:dyDescent="0.3">
      <c r="A191" s="80" t="s">
        <v>325</v>
      </c>
      <c r="B191" s="81" t="s">
        <v>79</v>
      </c>
      <c r="C191" s="81" t="s">
        <v>158</v>
      </c>
      <c r="D191" s="81" t="s">
        <v>159</v>
      </c>
      <c r="E191" s="81" t="s">
        <v>83</v>
      </c>
      <c r="F191" s="81" t="s">
        <v>92</v>
      </c>
      <c r="G191" s="81"/>
      <c r="H191" s="81"/>
      <c r="I191" s="81"/>
      <c r="J191" s="81"/>
      <c r="K191" s="81"/>
      <c r="L191" s="81"/>
      <c r="M191" s="83">
        <v>0</v>
      </c>
      <c r="N191" s="220">
        <v>10000</v>
      </c>
      <c r="O191" s="220">
        <v>0</v>
      </c>
      <c r="P191" s="220">
        <v>0</v>
      </c>
      <c r="Q191" s="220">
        <v>0</v>
      </c>
      <c r="R191" s="220">
        <v>0</v>
      </c>
      <c r="S191" s="220">
        <v>0</v>
      </c>
      <c r="T191" s="220">
        <v>0</v>
      </c>
      <c r="U191" s="220">
        <v>0</v>
      </c>
      <c r="V191" s="220">
        <v>0</v>
      </c>
      <c r="W191" s="220">
        <v>0</v>
      </c>
      <c r="X191" s="220">
        <v>0</v>
      </c>
      <c r="Y191" s="220">
        <v>0</v>
      </c>
      <c r="Z191" s="220">
        <v>0</v>
      </c>
      <c r="AA191" s="220">
        <v>0</v>
      </c>
      <c r="AB191" s="220">
        <v>0</v>
      </c>
      <c r="AC191" s="220">
        <v>0</v>
      </c>
      <c r="AD191" s="220">
        <v>0</v>
      </c>
      <c r="AE191" s="220">
        <v>0</v>
      </c>
      <c r="AF191" s="83">
        <v>0</v>
      </c>
      <c r="AG191" s="83">
        <v>0</v>
      </c>
      <c r="AH191" s="83">
        <v>0</v>
      </c>
      <c r="AI191" s="83">
        <v>0</v>
      </c>
      <c r="AJ191" s="232">
        <v>0</v>
      </c>
      <c r="AK191" s="83">
        <v>0</v>
      </c>
      <c r="AL191" s="232">
        <v>0</v>
      </c>
      <c r="AM191" s="83">
        <v>0</v>
      </c>
      <c r="AN191" s="78"/>
    </row>
    <row r="192" spans="1:40" outlineLevel="4" x14ac:dyDescent="0.3">
      <c r="A192" s="80" t="s">
        <v>326</v>
      </c>
      <c r="B192" s="81" t="s">
        <v>79</v>
      </c>
      <c r="C192" s="81" t="s">
        <v>158</v>
      </c>
      <c r="D192" s="81" t="s">
        <v>159</v>
      </c>
      <c r="E192" s="81" t="s">
        <v>83</v>
      </c>
      <c r="F192" s="81" t="s">
        <v>93</v>
      </c>
      <c r="G192" s="81"/>
      <c r="H192" s="81"/>
      <c r="I192" s="81"/>
      <c r="J192" s="81"/>
      <c r="K192" s="81"/>
      <c r="L192" s="81"/>
      <c r="M192" s="83">
        <v>0</v>
      </c>
      <c r="N192" s="220">
        <v>228400</v>
      </c>
      <c r="O192" s="220">
        <v>0</v>
      </c>
      <c r="P192" s="220">
        <v>0</v>
      </c>
      <c r="Q192" s="220">
        <v>0</v>
      </c>
      <c r="R192" s="220">
        <v>0</v>
      </c>
      <c r="S192" s="220">
        <v>0</v>
      </c>
      <c r="T192" s="220">
        <v>0</v>
      </c>
      <c r="U192" s="220">
        <v>0</v>
      </c>
      <c r="V192" s="220">
        <v>0</v>
      </c>
      <c r="W192" s="220">
        <v>0</v>
      </c>
      <c r="X192" s="220">
        <v>0</v>
      </c>
      <c r="Y192" s="220">
        <v>0</v>
      </c>
      <c r="Z192" s="220">
        <v>0</v>
      </c>
      <c r="AA192" s="220">
        <v>0</v>
      </c>
      <c r="AB192" s="220">
        <v>0</v>
      </c>
      <c r="AC192" s="220">
        <v>39838.410000000003</v>
      </c>
      <c r="AD192" s="220">
        <v>39838.410000000003</v>
      </c>
      <c r="AE192" s="220">
        <v>39838.410000000003</v>
      </c>
      <c r="AF192" s="83">
        <v>0</v>
      </c>
      <c r="AG192" s="83">
        <v>0</v>
      </c>
      <c r="AH192" s="83">
        <v>39838.410000000003</v>
      </c>
      <c r="AI192" s="83">
        <v>0</v>
      </c>
      <c r="AJ192" s="232">
        <v>0.17442386164623466</v>
      </c>
      <c r="AK192" s="83">
        <v>0</v>
      </c>
      <c r="AL192" s="232">
        <v>0</v>
      </c>
      <c r="AM192" s="83">
        <v>0</v>
      </c>
      <c r="AN192" s="78"/>
    </row>
    <row r="193" spans="1:40" ht="31.2" outlineLevel="4" x14ac:dyDescent="0.3">
      <c r="A193" s="80" t="s">
        <v>327</v>
      </c>
      <c r="B193" s="81" t="s">
        <v>79</v>
      </c>
      <c r="C193" s="81" t="s">
        <v>158</v>
      </c>
      <c r="D193" s="81" t="s">
        <v>159</v>
      </c>
      <c r="E193" s="81" t="s">
        <v>83</v>
      </c>
      <c r="F193" s="81" t="s">
        <v>94</v>
      </c>
      <c r="G193" s="81"/>
      <c r="H193" s="81"/>
      <c r="I193" s="81"/>
      <c r="J193" s="81"/>
      <c r="K193" s="81"/>
      <c r="L193" s="81"/>
      <c r="M193" s="83">
        <v>0</v>
      </c>
      <c r="N193" s="220">
        <v>290400</v>
      </c>
      <c r="O193" s="220">
        <v>0</v>
      </c>
      <c r="P193" s="220">
        <v>0</v>
      </c>
      <c r="Q193" s="220">
        <v>0</v>
      </c>
      <c r="R193" s="220">
        <v>0</v>
      </c>
      <c r="S193" s="220">
        <v>0</v>
      </c>
      <c r="T193" s="220">
        <v>0</v>
      </c>
      <c r="U193" s="220">
        <v>0</v>
      </c>
      <c r="V193" s="220">
        <v>0</v>
      </c>
      <c r="W193" s="220">
        <v>0</v>
      </c>
      <c r="X193" s="220">
        <v>0</v>
      </c>
      <c r="Y193" s="220">
        <v>0</v>
      </c>
      <c r="Z193" s="220">
        <v>0</v>
      </c>
      <c r="AA193" s="220">
        <v>0</v>
      </c>
      <c r="AB193" s="220">
        <v>0</v>
      </c>
      <c r="AC193" s="220">
        <v>19065</v>
      </c>
      <c r="AD193" s="220">
        <v>19065</v>
      </c>
      <c r="AE193" s="220">
        <v>19065</v>
      </c>
      <c r="AF193" s="83">
        <v>0</v>
      </c>
      <c r="AG193" s="83">
        <v>0</v>
      </c>
      <c r="AH193" s="83">
        <v>19065</v>
      </c>
      <c r="AI193" s="83">
        <v>0</v>
      </c>
      <c r="AJ193" s="232">
        <v>6.5650826446280994E-2</v>
      </c>
      <c r="AK193" s="83">
        <v>0</v>
      </c>
      <c r="AL193" s="232">
        <v>0</v>
      </c>
      <c r="AM193" s="83">
        <v>0</v>
      </c>
      <c r="AN193" s="78"/>
    </row>
    <row r="194" spans="1:40" outlineLevel="4" x14ac:dyDescent="0.3">
      <c r="A194" s="80" t="s">
        <v>321</v>
      </c>
      <c r="B194" s="81" t="s">
        <v>79</v>
      </c>
      <c r="C194" s="81" t="s">
        <v>158</v>
      </c>
      <c r="D194" s="81" t="s">
        <v>159</v>
      </c>
      <c r="E194" s="81" t="s">
        <v>83</v>
      </c>
      <c r="F194" s="81" t="s">
        <v>81</v>
      </c>
      <c r="G194" s="81"/>
      <c r="H194" s="81"/>
      <c r="I194" s="81"/>
      <c r="J194" s="81"/>
      <c r="K194" s="81"/>
      <c r="L194" s="81"/>
      <c r="M194" s="83">
        <v>0</v>
      </c>
      <c r="N194" s="220">
        <v>255600</v>
      </c>
      <c r="O194" s="220">
        <v>0</v>
      </c>
      <c r="P194" s="220">
        <v>0</v>
      </c>
      <c r="Q194" s="220">
        <v>0</v>
      </c>
      <c r="R194" s="220">
        <v>0</v>
      </c>
      <c r="S194" s="220">
        <v>0</v>
      </c>
      <c r="T194" s="220">
        <v>0</v>
      </c>
      <c r="U194" s="220">
        <v>0</v>
      </c>
      <c r="V194" s="220">
        <v>0</v>
      </c>
      <c r="W194" s="220">
        <v>0</v>
      </c>
      <c r="X194" s="220">
        <v>0</v>
      </c>
      <c r="Y194" s="220">
        <v>0</v>
      </c>
      <c r="Z194" s="220">
        <v>0</v>
      </c>
      <c r="AA194" s="220">
        <v>0</v>
      </c>
      <c r="AB194" s="220">
        <v>0</v>
      </c>
      <c r="AC194" s="220">
        <v>0</v>
      </c>
      <c r="AD194" s="220">
        <v>0</v>
      </c>
      <c r="AE194" s="220">
        <v>0</v>
      </c>
      <c r="AF194" s="83">
        <v>0</v>
      </c>
      <c r="AG194" s="83">
        <v>0</v>
      </c>
      <c r="AH194" s="83">
        <v>0</v>
      </c>
      <c r="AI194" s="83">
        <v>0</v>
      </c>
      <c r="AJ194" s="232">
        <v>0</v>
      </c>
      <c r="AK194" s="83">
        <v>0</v>
      </c>
      <c r="AL194" s="232">
        <v>0</v>
      </c>
      <c r="AM194" s="83">
        <v>0</v>
      </c>
      <c r="AN194" s="78"/>
    </row>
    <row r="195" spans="1:40" ht="31.2" outlineLevel="4" x14ac:dyDescent="0.3">
      <c r="A195" s="80" t="s">
        <v>359</v>
      </c>
      <c r="B195" s="81" t="s">
        <v>79</v>
      </c>
      <c r="C195" s="81" t="s">
        <v>158</v>
      </c>
      <c r="D195" s="81" t="s">
        <v>159</v>
      </c>
      <c r="E195" s="81" t="s">
        <v>83</v>
      </c>
      <c r="F195" s="81" t="s">
        <v>163</v>
      </c>
      <c r="G195" s="81"/>
      <c r="H195" s="81"/>
      <c r="I195" s="81"/>
      <c r="J195" s="81"/>
      <c r="K195" s="81"/>
      <c r="L195" s="81"/>
      <c r="M195" s="83">
        <v>0</v>
      </c>
      <c r="N195" s="220">
        <v>70000</v>
      </c>
      <c r="O195" s="220">
        <v>0</v>
      </c>
      <c r="P195" s="220">
        <v>0</v>
      </c>
      <c r="Q195" s="220">
        <v>0</v>
      </c>
      <c r="R195" s="220">
        <v>0</v>
      </c>
      <c r="S195" s="220">
        <v>0</v>
      </c>
      <c r="T195" s="220">
        <v>0</v>
      </c>
      <c r="U195" s="220">
        <v>0</v>
      </c>
      <c r="V195" s="220">
        <v>0</v>
      </c>
      <c r="W195" s="220">
        <v>0</v>
      </c>
      <c r="X195" s="220">
        <v>0</v>
      </c>
      <c r="Y195" s="220">
        <v>0</v>
      </c>
      <c r="Z195" s="220">
        <v>0</v>
      </c>
      <c r="AA195" s="220">
        <v>0</v>
      </c>
      <c r="AB195" s="220">
        <v>0</v>
      </c>
      <c r="AC195" s="220">
        <v>0</v>
      </c>
      <c r="AD195" s="220">
        <v>0</v>
      </c>
      <c r="AE195" s="220">
        <v>0</v>
      </c>
      <c r="AF195" s="83">
        <v>0</v>
      </c>
      <c r="AG195" s="83">
        <v>0</v>
      </c>
      <c r="AH195" s="83">
        <v>0</v>
      </c>
      <c r="AI195" s="83">
        <v>0</v>
      </c>
      <c r="AJ195" s="232">
        <v>0</v>
      </c>
      <c r="AK195" s="83">
        <v>0</v>
      </c>
      <c r="AL195" s="232">
        <v>0</v>
      </c>
      <c r="AM195" s="83">
        <v>0</v>
      </c>
      <c r="AN195" s="78"/>
    </row>
    <row r="196" spans="1:40" ht="31.2" outlineLevel="4" x14ac:dyDescent="0.3">
      <c r="A196" s="80" t="s">
        <v>463</v>
      </c>
      <c r="B196" s="81" t="s">
        <v>79</v>
      </c>
      <c r="C196" s="81" t="s">
        <v>158</v>
      </c>
      <c r="D196" s="81" t="s">
        <v>159</v>
      </c>
      <c r="E196" s="81" t="s">
        <v>83</v>
      </c>
      <c r="F196" s="81" t="s">
        <v>414</v>
      </c>
      <c r="G196" s="81"/>
      <c r="H196" s="81"/>
      <c r="I196" s="81"/>
      <c r="J196" s="81"/>
      <c r="K196" s="81"/>
      <c r="L196" s="81"/>
      <c r="M196" s="83">
        <v>0</v>
      </c>
      <c r="N196" s="220">
        <v>18500</v>
      </c>
      <c r="O196" s="220">
        <v>0</v>
      </c>
      <c r="P196" s="220">
        <v>0</v>
      </c>
      <c r="Q196" s="220">
        <v>0</v>
      </c>
      <c r="R196" s="220">
        <v>0</v>
      </c>
      <c r="S196" s="220">
        <v>0</v>
      </c>
      <c r="T196" s="220">
        <v>0</v>
      </c>
      <c r="U196" s="220">
        <v>0</v>
      </c>
      <c r="V196" s="220">
        <v>0</v>
      </c>
      <c r="W196" s="220">
        <v>0</v>
      </c>
      <c r="X196" s="220">
        <v>0</v>
      </c>
      <c r="Y196" s="220">
        <v>0</v>
      </c>
      <c r="Z196" s="220">
        <v>0</v>
      </c>
      <c r="AA196" s="220">
        <v>0</v>
      </c>
      <c r="AB196" s="220">
        <v>0</v>
      </c>
      <c r="AC196" s="220">
        <v>0</v>
      </c>
      <c r="AD196" s="220">
        <v>0</v>
      </c>
      <c r="AE196" s="220">
        <v>0</v>
      </c>
      <c r="AF196" s="83">
        <v>0</v>
      </c>
      <c r="AG196" s="83">
        <v>0</v>
      </c>
      <c r="AH196" s="83">
        <v>0</v>
      </c>
      <c r="AI196" s="83">
        <v>0</v>
      </c>
      <c r="AJ196" s="232">
        <v>0</v>
      </c>
      <c r="AK196" s="83">
        <v>0</v>
      </c>
      <c r="AL196" s="232">
        <v>0</v>
      </c>
      <c r="AM196" s="83">
        <v>0</v>
      </c>
      <c r="AN196" s="78"/>
    </row>
    <row r="197" spans="1:40" outlineLevel="4" x14ac:dyDescent="0.3">
      <c r="A197" s="80" t="s">
        <v>386</v>
      </c>
      <c r="B197" s="81" t="s">
        <v>79</v>
      </c>
      <c r="C197" s="81" t="s">
        <v>158</v>
      </c>
      <c r="D197" s="81" t="s">
        <v>159</v>
      </c>
      <c r="E197" s="81" t="s">
        <v>95</v>
      </c>
      <c r="F197" s="81" t="s">
        <v>381</v>
      </c>
      <c r="G197" s="81"/>
      <c r="H197" s="81"/>
      <c r="I197" s="81"/>
      <c r="J197" s="81"/>
      <c r="K197" s="81"/>
      <c r="L197" s="81"/>
      <c r="M197" s="83">
        <v>0</v>
      </c>
      <c r="N197" s="220">
        <v>3000</v>
      </c>
      <c r="O197" s="220">
        <v>0</v>
      </c>
      <c r="P197" s="220">
        <v>0</v>
      </c>
      <c r="Q197" s="220">
        <v>0</v>
      </c>
      <c r="R197" s="220">
        <v>0</v>
      </c>
      <c r="S197" s="220">
        <v>0</v>
      </c>
      <c r="T197" s="220">
        <v>0</v>
      </c>
      <c r="U197" s="220">
        <v>0</v>
      </c>
      <c r="V197" s="220">
        <v>0</v>
      </c>
      <c r="W197" s="220">
        <v>0</v>
      </c>
      <c r="X197" s="220">
        <v>0</v>
      </c>
      <c r="Y197" s="220">
        <v>0</v>
      </c>
      <c r="Z197" s="220">
        <v>0</v>
      </c>
      <c r="AA197" s="220">
        <v>0</v>
      </c>
      <c r="AB197" s="220">
        <v>0</v>
      </c>
      <c r="AC197" s="220">
        <v>267.75</v>
      </c>
      <c r="AD197" s="220">
        <v>267.75</v>
      </c>
      <c r="AE197" s="220">
        <v>267.75</v>
      </c>
      <c r="AF197" s="83">
        <v>0</v>
      </c>
      <c r="AG197" s="83">
        <v>0</v>
      </c>
      <c r="AH197" s="83">
        <v>267.75</v>
      </c>
      <c r="AI197" s="83">
        <v>0</v>
      </c>
      <c r="AJ197" s="232">
        <v>8.9249999999999996E-2</v>
      </c>
      <c r="AK197" s="83">
        <v>0</v>
      </c>
      <c r="AL197" s="232">
        <v>0</v>
      </c>
      <c r="AM197" s="83">
        <v>0</v>
      </c>
      <c r="AN197" s="78"/>
    </row>
    <row r="198" spans="1:40" ht="31.2" outlineLevel="3" x14ac:dyDescent="0.3">
      <c r="A198" s="80" t="s">
        <v>484</v>
      </c>
      <c r="B198" s="81" t="s">
        <v>73</v>
      </c>
      <c r="C198" s="81" t="s">
        <v>158</v>
      </c>
      <c r="D198" s="81" t="s">
        <v>164</v>
      </c>
      <c r="E198" s="81" t="s">
        <v>73</v>
      </c>
      <c r="F198" s="81" t="s">
        <v>73</v>
      </c>
      <c r="G198" s="81"/>
      <c r="H198" s="81"/>
      <c r="I198" s="81"/>
      <c r="J198" s="81"/>
      <c r="K198" s="81"/>
      <c r="L198" s="81"/>
      <c r="M198" s="82">
        <v>0</v>
      </c>
      <c r="N198" s="219">
        <v>30000</v>
      </c>
      <c r="O198" s="219">
        <v>0</v>
      </c>
      <c r="P198" s="219">
        <v>0</v>
      </c>
      <c r="Q198" s="219">
        <v>0</v>
      </c>
      <c r="R198" s="219">
        <v>0</v>
      </c>
      <c r="S198" s="219">
        <v>0</v>
      </c>
      <c r="T198" s="219">
        <v>0</v>
      </c>
      <c r="U198" s="219">
        <v>0</v>
      </c>
      <c r="V198" s="219">
        <v>0</v>
      </c>
      <c r="W198" s="219">
        <v>0</v>
      </c>
      <c r="X198" s="219">
        <v>0</v>
      </c>
      <c r="Y198" s="219">
        <v>0</v>
      </c>
      <c r="Z198" s="219">
        <v>0</v>
      </c>
      <c r="AA198" s="219">
        <v>0</v>
      </c>
      <c r="AB198" s="219">
        <v>0</v>
      </c>
      <c r="AC198" s="219">
        <v>0</v>
      </c>
      <c r="AD198" s="219">
        <v>0</v>
      </c>
      <c r="AE198" s="219">
        <v>0</v>
      </c>
      <c r="AF198" s="82">
        <v>0</v>
      </c>
      <c r="AG198" s="82">
        <v>0</v>
      </c>
      <c r="AH198" s="82">
        <v>0</v>
      </c>
      <c r="AI198" s="82">
        <v>0</v>
      </c>
      <c r="AJ198" s="231">
        <v>0</v>
      </c>
      <c r="AK198" s="82">
        <v>0</v>
      </c>
      <c r="AL198" s="231">
        <v>0</v>
      </c>
      <c r="AM198" s="82">
        <v>0</v>
      </c>
      <c r="AN198" s="78"/>
    </row>
    <row r="199" spans="1:40" ht="46.8" outlineLevel="4" x14ac:dyDescent="0.3">
      <c r="A199" s="80" t="s">
        <v>464</v>
      </c>
      <c r="B199" s="81" t="s">
        <v>79</v>
      </c>
      <c r="C199" s="81" t="s">
        <v>158</v>
      </c>
      <c r="D199" s="81" t="s">
        <v>164</v>
      </c>
      <c r="E199" s="81" t="s">
        <v>83</v>
      </c>
      <c r="F199" s="81" t="s">
        <v>415</v>
      </c>
      <c r="G199" s="81"/>
      <c r="H199" s="81"/>
      <c r="I199" s="81"/>
      <c r="J199" s="81"/>
      <c r="K199" s="81"/>
      <c r="L199" s="81"/>
      <c r="M199" s="83">
        <v>0</v>
      </c>
      <c r="N199" s="220">
        <v>30000</v>
      </c>
      <c r="O199" s="220">
        <v>0</v>
      </c>
      <c r="P199" s="220">
        <v>0</v>
      </c>
      <c r="Q199" s="220">
        <v>0</v>
      </c>
      <c r="R199" s="220">
        <v>0</v>
      </c>
      <c r="S199" s="220">
        <v>0</v>
      </c>
      <c r="T199" s="220">
        <v>0</v>
      </c>
      <c r="U199" s="220">
        <v>0</v>
      </c>
      <c r="V199" s="220">
        <v>0</v>
      </c>
      <c r="W199" s="220">
        <v>0</v>
      </c>
      <c r="X199" s="220">
        <v>0</v>
      </c>
      <c r="Y199" s="220">
        <v>0</v>
      </c>
      <c r="Z199" s="220">
        <v>0</v>
      </c>
      <c r="AA199" s="220">
        <v>0</v>
      </c>
      <c r="AB199" s="220">
        <v>0</v>
      </c>
      <c r="AC199" s="220">
        <v>0</v>
      </c>
      <c r="AD199" s="220">
        <v>0</v>
      </c>
      <c r="AE199" s="220">
        <v>0</v>
      </c>
      <c r="AF199" s="83">
        <v>0</v>
      </c>
      <c r="AG199" s="83">
        <v>0</v>
      </c>
      <c r="AH199" s="83">
        <v>0</v>
      </c>
      <c r="AI199" s="83">
        <v>0</v>
      </c>
      <c r="AJ199" s="232">
        <v>0</v>
      </c>
      <c r="AK199" s="83">
        <v>0</v>
      </c>
      <c r="AL199" s="232">
        <v>0</v>
      </c>
      <c r="AM199" s="83">
        <v>0</v>
      </c>
      <c r="AN199" s="78"/>
    </row>
    <row r="200" spans="1:40" ht="18" customHeight="1" x14ac:dyDescent="0.3">
      <c r="A200" s="131" t="s">
        <v>165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84">
        <v>0</v>
      </c>
      <c r="N200" s="221">
        <v>79978837.689999998</v>
      </c>
      <c r="O200" s="221">
        <v>0</v>
      </c>
      <c r="P200" s="221">
        <v>0</v>
      </c>
      <c r="Q200" s="221">
        <v>0</v>
      </c>
      <c r="R200" s="221">
        <v>0</v>
      </c>
      <c r="S200" s="221">
        <v>0</v>
      </c>
      <c r="T200" s="221">
        <v>0</v>
      </c>
      <c r="U200" s="221">
        <v>0</v>
      </c>
      <c r="V200" s="221">
        <v>0</v>
      </c>
      <c r="W200" s="221">
        <v>0</v>
      </c>
      <c r="X200" s="221">
        <v>0</v>
      </c>
      <c r="Y200" s="221">
        <v>0</v>
      </c>
      <c r="Z200" s="221">
        <v>0</v>
      </c>
      <c r="AA200" s="221">
        <v>0</v>
      </c>
      <c r="AB200" s="221">
        <v>0</v>
      </c>
      <c r="AC200" s="221">
        <v>22510733.949999999</v>
      </c>
      <c r="AD200" s="221">
        <v>22510733.949999999</v>
      </c>
      <c r="AE200" s="221">
        <v>22510733.949999999</v>
      </c>
      <c r="AF200" s="84">
        <v>0</v>
      </c>
      <c r="AG200" s="84">
        <v>0</v>
      </c>
      <c r="AH200" s="84">
        <v>22510733.949999999</v>
      </c>
      <c r="AI200" s="84">
        <v>0</v>
      </c>
      <c r="AJ200" s="233">
        <v>0.28145862830930568</v>
      </c>
      <c r="AK200" s="84">
        <v>0</v>
      </c>
      <c r="AL200" s="233">
        <v>0</v>
      </c>
      <c r="AM200" s="84">
        <v>0</v>
      </c>
      <c r="AN200" s="78"/>
    </row>
    <row r="201" spans="1:40" ht="12.75" customHeight="1" x14ac:dyDescent="0.3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 t="s">
        <v>2</v>
      </c>
      <c r="Y201" s="222"/>
      <c r="Z201" s="222"/>
      <c r="AA201" s="222"/>
      <c r="AB201" s="222"/>
      <c r="AC201" s="222"/>
      <c r="AD201" s="222" t="s">
        <v>2</v>
      </c>
      <c r="AE201" s="222"/>
      <c r="AF201" s="78"/>
      <c r="AG201" s="78"/>
      <c r="AH201" s="78" t="s">
        <v>2</v>
      </c>
      <c r="AI201" s="78"/>
      <c r="AJ201" s="78"/>
      <c r="AK201" s="78"/>
      <c r="AL201" s="78"/>
      <c r="AM201" s="78"/>
      <c r="AN201" s="78"/>
    </row>
  </sheetData>
  <mergeCells count="41">
    <mergeCell ref="P5:P6"/>
    <mergeCell ref="Q5:Q6"/>
    <mergeCell ref="R5:R6"/>
    <mergeCell ref="S5:S6"/>
    <mergeCell ref="K5:K6"/>
    <mergeCell ref="L5:L6"/>
    <mergeCell ref="M5:M6"/>
    <mergeCell ref="N5:N6"/>
    <mergeCell ref="O5:O6"/>
    <mergeCell ref="V5:V6"/>
    <mergeCell ref="W5:W6"/>
    <mergeCell ref="Y5:Y6"/>
    <mergeCell ref="A2:AK2"/>
    <mergeCell ref="A3:AK3"/>
    <mergeCell ref="A4:A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L5:AL6"/>
    <mergeCell ref="AM5:AM6"/>
    <mergeCell ref="A200:L200"/>
    <mergeCell ref="AC1:AE1"/>
    <mergeCell ref="AF5:AF6"/>
    <mergeCell ref="AG5:AG6"/>
    <mergeCell ref="AI5:AI6"/>
    <mergeCell ref="AJ5:AJ6"/>
    <mergeCell ref="AK5:AK6"/>
    <mergeCell ref="Z5:Z6"/>
    <mergeCell ref="AA5:AA6"/>
    <mergeCell ref="AB5:AB6"/>
    <mergeCell ref="AC5:AC6"/>
    <mergeCell ref="AE5:AE6"/>
    <mergeCell ref="T5:T6"/>
    <mergeCell ref="U5:U6"/>
  </mergeCells>
  <pageMargins left="0.51181102362204722" right="0.31496062992125984" top="0.35433070866141736" bottom="0.35433070866141736" header="0" footer="0"/>
  <pageSetup paperSize="9" scale="73" fitToHeight="0" orientation="portrait" r:id="rId1"/>
  <rowBreaks count="5" manualBreakCount="5">
    <brk id="39" max="30" man="1"/>
    <brk id="76" max="30" man="1"/>
    <brk id="101" max="30" man="1"/>
    <brk id="131" max="30" man="1"/>
    <brk id="161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zoomScaleNormal="100" workbookViewId="0">
      <selection activeCell="G36" sqref="G36"/>
    </sheetView>
  </sheetViews>
  <sheetFormatPr defaultRowHeight="15.6" x14ac:dyDescent="0.3"/>
  <cols>
    <col min="1" max="1" width="5.44140625" style="2" customWidth="1"/>
    <col min="2" max="2" width="7.109375" style="20" customWidth="1"/>
    <col min="3" max="5" width="8.88671875" style="2"/>
    <col min="6" max="6" width="39" style="2" customWidth="1"/>
    <col min="7" max="7" width="18.109375" style="2" customWidth="1"/>
    <col min="8" max="8" width="8.88671875" style="2"/>
    <col min="9" max="9" width="14.6640625" style="2" customWidth="1"/>
    <col min="10" max="254" width="8.88671875" style="2"/>
    <col min="255" max="255" width="5.44140625" style="2" customWidth="1"/>
    <col min="256" max="256" width="6" style="2" customWidth="1"/>
    <col min="257" max="259" width="8.88671875" style="2"/>
    <col min="260" max="260" width="21" style="2" customWidth="1"/>
    <col min="261" max="263" width="15.5546875" style="2" customWidth="1"/>
    <col min="264" max="510" width="8.88671875" style="2"/>
    <col min="511" max="511" width="5.44140625" style="2" customWidth="1"/>
    <col min="512" max="512" width="6" style="2" customWidth="1"/>
    <col min="513" max="515" width="8.88671875" style="2"/>
    <col min="516" max="516" width="21" style="2" customWidth="1"/>
    <col min="517" max="519" width="15.5546875" style="2" customWidth="1"/>
    <col min="520" max="766" width="8.88671875" style="2"/>
    <col min="767" max="767" width="5.44140625" style="2" customWidth="1"/>
    <col min="768" max="768" width="6" style="2" customWidth="1"/>
    <col min="769" max="771" width="8.88671875" style="2"/>
    <col min="772" max="772" width="21" style="2" customWidth="1"/>
    <col min="773" max="775" width="15.5546875" style="2" customWidth="1"/>
    <col min="776" max="1022" width="8.88671875" style="2"/>
    <col min="1023" max="1023" width="5.44140625" style="2" customWidth="1"/>
    <col min="1024" max="1024" width="6" style="2" customWidth="1"/>
    <col min="1025" max="1027" width="8.88671875" style="2"/>
    <col min="1028" max="1028" width="21" style="2" customWidth="1"/>
    <col min="1029" max="1031" width="15.5546875" style="2" customWidth="1"/>
    <col min="1032" max="1278" width="8.88671875" style="2"/>
    <col min="1279" max="1279" width="5.44140625" style="2" customWidth="1"/>
    <col min="1280" max="1280" width="6" style="2" customWidth="1"/>
    <col min="1281" max="1283" width="8.88671875" style="2"/>
    <col min="1284" max="1284" width="21" style="2" customWidth="1"/>
    <col min="1285" max="1287" width="15.5546875" style="2" customWidth="1"/>
    <col min="1288" max="1534" width="8.88671875" style="2"/>
    <col min="1535" max="1535" width="5.44140625" style="2" customWidth="1"/>
    <col min="1536" max="1536" width="6" style="2" customWidth="1"/>
    <col min="1537" max="1539" width="8.88671875" style="2"/>
    <col min="1540" max="1540" width="21" style="2" customWidth="1"/>
    <col min="1541" max="1543" width="15.5546875" style="2" customWidth="1"/>
    <col min="1544" max="1790" width="8.88671875" style="2"/>
    <col min="1791" max="1791" width="5.44140625" style="2" customWidth="1"/>
    <col min="1792" max="1792" width="6" style="2" customWidth="1"/>
    <col min="1793" max="1795" width="8.88671875" style="2"/>
    <col min="1796" max="1796" width="21" style="2" customWidth="1"/>
    <col min="1797" max="1799" width="15.5546875" style="2" customWidth="1"/>
    <col min="1800" max="2046" width="8.88671875" style="2"/>
    <col min="2047" max="2047" width="5.44140625" style="2" customWidth="1"/>
    <col min="2048" max="2048" width="6" style="2" customWidth="1"/>
    <col min="2049" max="2051" width="8.88671875" style="2"/>
    <col min="2052" max="2052" width="21" style="2" customWidth="1"/>
    <col min="2053" max="2055" width="15.5546875" style="2" customWidth="1"/>
    <col min="2056" max="2302" width="8.88671875" style="2"/>
    <col min="2303" max="2303" width="5.44140625" style="2" customWidth="1"/>
    <col min="2304" max="2304" width="6" style="2" customWidth="1"/>
    <col min="2305" max="2307" width="8.88671875" style="2"/>
    <col min="2308" max="2308" width="21" style="2" customWidth="1"/>
    <col min="2309" max="2311" width="15.5546875" style="2" customWidth="1"/>
    <col min="2312" max="2558" width="8.88671875" style="2"/>
    <col min="2559" max="2559" width="5.44140625" style="2" customWidth="1"/>
    <col min="2560" max="2560" width="6" style="2" customWidth="1"/>
    <col min="2561" max="2563" width="8.88671875" style="2"/>
    <col min="2564" max="2564" width="21" style="2" customWidth="1"/>
    <col min="2565" max="2567" width="15.5546875" style="2" customWidth="1"/>
    <col min="2568" max="2814" width="8.88671875" style="2"/>
    <col min="2815" max="2815" width="5.44140625" style="2" customWidth="1"/>
    <col min="2816" max="2816" width="6" style="2" customWidth="1"/>
    <col min="2817" max="2819" width="8.88671875" style="2"/>
    <col min="2820" max="2820" width="21" style="2" customWidth="1"/>
    <col min="2821" max="2823" width="15.5546875" style="2" customWidth="1"/>
    <col min="2824" max="3070" width="8.88671875" style="2"/>
    <col min="3071" max="3071" width="5.44140625" style="2" customWidth="1"/>
    <col min="3072" max="3072" width="6" style="2" customWidth="1"/>
    <col min="3073" max="3075" width="8.88671875" style="2"/>
    <col min="3076" max="3076" width="21" style="2" customWidth="1"/>
    <col min="3077" max="3079" width="15.5546875" style="2" customWidth="1"/>
    <col min="3080" max="3326" width="8.88671875" style="2"/>
    <col min="3327" max="3327" width="5.44140625" style="2" customWidth="1"/>
    <col min="3328" max="3328" width="6" style="2" customWidth="1"/>
    <col min="3329" max="3331" width="8.88671875" style="2"/>
    <col min="3332" max="3332" width="21" style="2" customWidth="1"/>
    <col min="3333" max="3335" width="15.5546875" style="2" customWidth="1"/>
    <col min="3336" max="3582" width="8.88671875" style="2"/>
    <col min="3583" max="3583" width="5.44140625" style="2" customWidth="1"/>
    <col min="3584" max="3584" width="6" style="2" customWidth="1"/>
    <col min="3585" max="3587" width="8.88671875" style="2"/>
    <col min="3588" max="3588" width="21" style="2" customWidth="1"/>
    <col min="3589" max="3591" width="15.5546875" style="2" customWidth="1"/>
    <col min="3592" max="3838" width="8.88671875" style="2"/>
    <col min="3839" max="3839" width="5.44140625" style="2" customWidth="1"/>
    <col min="3840" max="3840" width="6" style="2" customWidth="1"/>
    <col min="3841" max="3843" width="8.88671875" style="2"/>
    <col min="3844" max="3844" width="21" style="2" customWidth="1"/>
    <col min="3845" max="3847" width="15.5546875" style="2" customWidth="1"/>
    <col min="3848" max="4094" width="8.88671875" style="2"/>
    <col min="4095" max="4095" width="5.44140625" style="2" customWidth="1"/>
    <col min="4096" max="4096" width="6" style="2" customWidth="1"/>
    <col min="4097" max="4099" width="8.88671875" style="2"/>
    <col min="4100" max="4100" width="21" style="2" customWidth="1"/>
    <col min="4101" max="4103" width="15.5546875" style="2" customWidth="1"/>
    <col min="4104" max="4350" width="8.88671875" style="2"/>
    <col min="4351" max="4351" width="5.44140625" style="2" customWidth="1"/>
    <col min="4352" max="4352" width="6" style="2" customWidth="1"/>
    <col min="4353" max="4355" width="8.88671875" style="2"/>
    <col min="4356" max="4356" width="21" style="2" customWidth="1"/>
    <col min="4357" max="4359" width="15.5546875" style="2" customWidth="1"/>
    <col min="4360" max="4606" width="8.88671875" style="2"/>
    <col min="4607" max="4607" width="5.44140625" style="2" customWidth="1"/>
    <col min="4608" max="4608" width="6" style="2" customWidth="1"/>
    <col min="4609" max="4611" width="8.88671875" style="2"/>
    <col min="4612" max="4612" width="21" style="2" customWidth="1"/>
    <col min="4613" max="4615" width="15.5546875" style="2" customWidth="1"/>
    <col min="4616" max="4862" width="8.88671875" style="2"/>
    <col min="4863" max="4863" width="5.44140625" style="2" customWidth="1"/>
    <col min="4864" max="4864" width="6" style="2" customWidth="1"/>
    <col min="4865" max="4867" width="8.88671875" style="2"/>
    <col min="4868" max="4868" width="21" style="2" customWidth="1"/>
    <col min="4869" max="4871" width="15.5546875" style="2" customWidth="1"/>
    <col min="4872" max="5118" width="8.88671875" style="2"/>
    <col min="5119" max="5119" width="5.44140625" style="2" customWidth="1"/>
    <col min="5120" max="5120" width="6" style="2" customWidth="1"/>
    <col min="5121" max="5123" width="8.88671875" style="2"/>
    <col min="5124" max="5124" width="21" style="2" customWidth="1"/>
    <col min="5125" max="5127" width="15.5546875" style="2" customWidth="1"/>
    <col min="5128" max="5374" width="8.88671875" style="2"/>
    <col min="5375" max="5375" width="5.44140625" style="2" customWidth="1"/>
    <col min="5376" max="5376" width="6" style="2" customWidth="1"/>
    <col min="5377" max="5379" width="8.88671875" style="2"/>
    <col min="5380" max="5380" width="21" style="2" customWidth="1"/>
    <col min="5381" max="5383" width="15.5546875" style="2" customWidth="1"/>
    <col min="5384" max="5630" width="8.88671875" style="2"/>
    <col min="5631" max="5631" width="5.44140625" style="2" customWidth="1"/>
    <col min="5632" max="5632" width="6" style="2" customWidth="1"/>
    <col min="5633" max="5635" width="8.88671875" style="2"/>
    <col min="5636" max="5636" width="21" style="2" customWidth="1"/>
    <col min="5637" max="5639" width="15.5546875" style="2" customWidth="1"/>
    <col min="5640" max="5886" width="8.88671875" style="2"/>
    <col min="5887" max="5887" width="5.44140625" style="2" customWidth="1"/>
    <col min="5888" max="5888" width="6" style="2" customWidth="1"/>
    <col min="5889" max="5891" width="8.88671875" style="2"/>
    <col min="5892" max="5892" width="21" style="2" customWidth="1"/>
    <col min="5893" max="5895" width="15.5546875" style="2" customWidth="1"/>
    <col min="5896" max="6142" width="8.88671875" style="2"/>
    <col min="6143" max="6143" width="5.44140625" style="2" customWidth="1"/>
    <col min="6144" max="6144" width="6" style="2" customWidth="1"/>
    <col min="6145" max="6147" width="8.88671875" style="2"/>
    <col min="6148" max="6148" width="21" style="2" customWidth="1"/>
    <col min="6149" max="6151" width="15.5546875" style="2" customWidth="1"/>
    <col min="6152" max="6398" width="8.88671875" style="2"/>
    <col min="6399" max="6399" width="5.44140625" style="2" customWidth="1"/>
    <col min="6400" max="6400" width="6" style="2" customWidth="1"/>
    <col min="6401" max="6403" width="8.88671875" style="2"/>
    <col min="6404" max="6404" width="21" style="2" customWidth="1"/>
    <col min="6405" max="6407" width="15.5546875" style="2" customWidth="1"/>
    <col min="6408" max="6654" width="8.88671875" style="2"/>
    <col min="6655" max="6655" width="5.44140625" style="2" customWidth="1"/>
    <col min="6656" max="6656" width="6" style="2" customWidth="1"/>
    <col min="6657" max="6659" width="8.88671875" style="2"/>
    <col min="6660" max="6660" width="21" style="2" customWidth="1"/>
    <col min="6661" max="6663" width="15.5546875" style="2" customWidth="1"/>
    <col min="6664" max="6910" width="8.88671875" style="2"/>
    <col min="6911" max="6911" width="5.44140625" style="2" customWidth="1"/>
    <col min="6912" max="6912" width="6" style="2" customWidth="1"/>
    <col min="6913" max="6915" width="8.88671875" style="2"/>
    <col min="6916" max="6916" width="21" style="2" customWidth="1"/>
    <col min="6917" max="6919" width="15.5546875" style="2" customWidth="1"/>
    <col min="6920" max="7166" width="8.88671875" style="2"/>
    <col min="7167" max="7167" width="5.44140625" style="2" customWidth="1"/>
    <col min="7168" max="7168" width="6" style="2" customWidth="1"/>
    <col min="7169" max="7171" width="8.88671875" style="2"/>
    <col min="7172" max="7172" width="21" style="2" customWidth="1"/>
    <col min="7173" max="7175" width="15.5546875" style="2" customWidth="1"/>
    <col min="7176" max="7422" width="8.88671875" style="2"/>
    <col min="7423" max="7423" width="5.44140625" style="2" customWidth="1"/>
    <col min="7424" max="7424" width="6" style="2" customWidth="1"/>
    <col min="7425" max="7427" width="8.88671875" style="2"/>
    <col min="7428" max="7428" width="21" style="2" customWidth="1"/>
    <col min="7429" max="7431" width="15.5546875" style="2" customWidth="1"/>
    <col min="7432" max="7678" width="8.88671875" style="2"/>
    <col min="7679" max="7679" width="5.44140625" style="2" customWidth="1"/>
    <col min="7680" max="7680" width="6" style="2" customWidth="1"/>
    <col min="7681" max="7683" width="8.88671875" style="2"/>
    <col min="7684" max="7684" width="21" style="2" customWidth="1"/>
    <col min="7685" max="7687" width="15.5546875" style="2" customWidth="1"/>
    <col min="7688" max="7934" width="8.88671875" style="2"/>
    <col min="7935" max="7935" width="5.44140625" style="2" customWidth="1"/>
    <col min="7936" max="7936" width="6" style="2" customWidth="1"/>
    <col min="7937" max="7939" width="8.88671875" style="2"/>
    <col min="7940" max="7940" width="21" style="2" customWidth="1"/>
    <col min="7941" max="7943" width="15.5546875" style="2" customWidth="1"/>
    <col min="7944" max="8190" width="8.88671875" style="2"/>
    <col min="8191" max="8191" width="5.44140625" style="2" customWidth="1"/>
    <col min="8192" max="8192" width="6" style="2" customWidth="1"/>
    <col min="8193" max="8195" width="8.88671875" style="2"/>
    <col min="8196" max="8196" width="21" style="2" customWidth="1"/>
    <col min="8197" max="8199" width="15.5546875" style="2" customWidth="1"/>
    <col min="8200" max="8446" width="8.88671875" style="2"/>
    <col min="8447" max="8447" width="5.44140625" style="2" customWidth="1"/>
    <col min="8448" max="8448" width="6" style="2" customWidth="1"/>
    <col min="8449" max="8451" width="8.88671875" style="2"/>
    <col min="8452" max="8452" width="21" style="2" customWidth="1"/>
    <col min="8453" max="8455" width="15.5546875" style="2" customWidth="1"/>
    <col min="8456" max="8702" width="8.88671875" style="2"/>
    <col min="8703" max="8703" width="5.44140625" style="2" customWidth="1"/>
    <col min="8704" max="8704" width="6" style="2" customWidth="1"/>
    <col min="8705" max="8707" width="8.88671875" style="2"/>
    <col min="8708" max="8708" width="21" style="2" customWidth="1"/>
    <col min="8709" max="8711" width="15.5546875" style="2" customWidth="1"/>
    <col min="8712" max="8958" width="8.88671875" style="2"/>
    <col min="8959" max="8959" width="5.44140625" style="2" customWidth="1"/>
    <col min="8960" max="8960" width="6" style="2" customWidth="1"/>
    <col min="8961" max="8963" width="8.88671875" style="2"/>
    <col min="8964" max="8964" width="21" style="2" customWidth="1"/>
    <col min="8965" max="8967" width="15.5546875" style="2" customWidth="1"/>
    <col min="8968" max="9214" width="8.88671875" style="2"/>
    <col min="9215" max="9215" width="5.44140625" style="2" customWidth="1"/>
    <col min="9216" max="9216" width="6" style="2" customWidth="1"/>
    <col min="9217" max="9219" width="8.88671875" style="2"/>
    <col min="9220" max="9220" width="21" style="2" customWidth="1"/>
    <col min="9221" max="9223" width="15.5546875" style="2" customWidth="1"/>
    <col min="9224" max="9470" width="8.88671875" style="2"/>
    <col min="9471" max="9471" width="5.44140625" style="2" customWidth="1"/>
    <col min="9472" max="9472" width="6" style="2" customWidth="1"/>
    <col min="9473" max="9475" width="8.88671875" style="2"/>
    <col min="9476" max="9476" width="21" style="2" customWidth="1"/>
    <col min="9477" max="9479" width="15.5546875" style="2" customWidth="1"/>
    <col min="9480" max="9726" width="8.88671875" style="2"/>
    <col min="9727" max="9727" width="5.44140625" style="2" customWidth="1"/>
    <col min="9728" max="9728" width="6" style="2" customWidth="1"/>
    <col min="9729" max="9731" width="8.88671875" style="2"/>
    <col min="9732" max="9732" width="21" style="2" customWidth="1"/>
    <col min="9733" max="9735" width="15.5546875" style="2" customWidth="1"/>
    <col min="9736" max="9982" width="8.88671875" style="2"/>
    <col min="9983" max="9983" width="5.44140625" style="2" customWidth="1"/>
    <col min="9984" max="9984" width="6" style="2" customWidth="1"/>
    <col min="9985" max="9987" width="8.88671875" style="2"/>
    <col min="9988" max="9988" width="21" style="2" customWidth="1"/>
    <col min="9989" max="9991" width="15.5546875" style="2" customWidth="1"/>
    <col min="9992" max="10238" width="8.88671875" style="2"/>
    <col min="10239" max="10239" width="5.44140625" style="2" customWidth="1"/>
    <col min="10240" max="10240" width="6" style="2" customWidth="1"/>
    <col min="10241" max="10243" width="8.88671875" style="2"/>
    <col min="10244" max="10244" width="21" style="2" customWidth="1"/>
    <col min="10245" max="10247" width="15.5546875" style="2" customWidth="1"/>
    <col min="10248" max="10494" width="8.88671875" style="2"/>
    <col min="10495" max="10495" width="5.44140625" style="2" customWidth="1"/>
    <col min="10496" max="10496" width="6" style="2" customWidth="1"/>
    <col min="10497" max="10499" width="8.88671875" style="2"/>
    <col min="10500" max="10500" width="21" style="2" customWidth="1"/>
    <col min="10501" max="10503" width="15.5546875" style="2" customWidth="1"/>
    <col min="10504" max="10750" width="8.88671875" style="2"/>
    <col min="10751" max="10751" width="5.44140625" style="2" customWidth="1"/>
    <col min="10752" max="10752" width="6" style="2" customWidth="1"/>
    <col min="10753" max="10755" width="8.88671875" style="2"/>
    <col min="10756" max="10756" width="21" style="2" customWidth="1"/>
    <col min="10757" max="10759" width="15.5546875" style="2" customWidth="1"/>
    <col min="10760" max="11006" width="8.88671875" style="2"/>
    <col min="11007" max="11007" width="5.44140625" style="2" customWidth="1"/>
    <col min="11008" max="11008" width="6" style="2" customWidth="1"/>
    <col min="11009" max="11011" width="8.88671875" style="2"/>
    <col min="11012" max="11012" width="21" style="2" customWidth="1"/>
    <col min="11013" max="11015" width="15.5546875" style="2" customWidth="1"/>
    <col min="11016" max="11262" width="8.88671875" style="2"/>
    <col min="11263" max="11263" width="5.44140625" style="2" customWidth="1"/>
    <col min="11264" max="11264" width="6" style="2" customWidth="1"/>
    <col min="11265" max="11267" width="8.88671875" style="2"/>
    <col min="11268" max="11268" width="21" style="2" customWidth="1"/>
    <col min="11269" max="11271" width="15.5546875" style="2" customWidth="1"/>
    <col min="11272" max="11518" width="8.88671875" style="2"/>
    <col min="11519" max="11519" width="5.44140625" style="2" customWidth="1"/>
    <col min="11520" max="11520" width="6" style="2" customWidth="1"/>
    <col min="11521" max="11523" width="8.88671875" style="2"/>
    <col min="11524" max="11524" width="21" style="2" customWidth="1"/>
    <col min="11525" max="11527" width="15.5546875" style="2" customWidth="1"/>
    <col min="11528" max="11774" width="8.88671875" style="2"/>
    <col min="11775" max="11775" width="5.44140625" style="2" customWidth="1"/>
    <col min="11776" max="11776" width="6" style="2" customWidth="1"/>
    <col min="11777" max="11779" width="8.88671875" style="2"/>
    <col min="11780" max="11780" width="21" style="2" customWidth="1"/>
    <col min="11781" max="11783" width="15.5546875" style="2" customWidth="1"/>
    <col min="11784" max="12030" width="8.88671875" style="2"/>
    <col min="12031" max="12031" width="5.44140625" style="2" customWidth="1"/>
    <col min="12032" max="12032" width="6" style="2" customWidth="1"/>
    <col min="12033" max="12035" width="8.88671875" style="2"/>
    <col min="12036" max="12036" width="21" style="2" customWidth="1"/>
    <col min="12037" max="12039" width="15.5546875" style="2" customWidth="1"/>
    <col min="12040" max="12286" width="8.88671875" style="2"/>
    <col min="12287" max="12287" width="5.44140625" style="2" customWidth="1"/>
    <col min="12288" max="12288" width="6" style="2" customWidth="1"/>
    <col min="12289" max="12291" width="8.88671875" style="2"/>
    <col min="12292" max="12292" width="21" style="2" customWidth="1"/>
    <col min="12293" max="12295" width="15.5546875" style="2" customWidth="1"/>
    <col min="12296" max="12542" width="8.88671875" style="2"/>
    <col min="12543" max="12543" width="5.44140625" style="2" customWidth="1"/>
    <col min="12544" max="12544" width="6" style="2" customWidth="1"/>
    <col min="12545" max="12547" width="8.88671875" style="2"/>
    <col min="12548" max="12548" width="21" style="2" customWidth="1"/>
    <col min="12549" max="12551" width="15.5546875" style="2" customWidth="1"/>
    <col min="12552" max="12798" width="8.88671875" style="2"/>
    <col min="12799" max="12799" width="5.44140625" style="2" customWidth="1"/>
    <col min="12800" max="12800" width="6" style="2" customWidth="1"/>
    <col min="12801" max="12803" width="8.88671875" style="2"/>
    <col min="12804" max="12804" width="21" style="2" customWidth="1"/>
    <col min="12805" max="12807" width="15.5546875" style="2" customWidth="1"/>
    <col min="12808" max="13054" width="8.88671875" style="2"/>
    <col min="13055" max="13055" width="5.44140625" style="2" customWidth="1"/>
    <col min="13056" max="13056" width="6" style="2" customWidth="1"/>
    <col min="13057" max="13059" width="8.88671875" style="2"/>
    <col min="13060" max="13060" width="21" style="2" customWidth="1"/>
    <col min="13061" max="13063" width="15.5546875" style="2" customWidth="1"/>
    <col min="13064" max="13310" width="8.88671875" style="2"/>
    <col min="13311" max="13311" width="5.44140625" style="2" customWidth="1"/>
    <col min="13312" max="13312" width="6" style="2" customWidth="1"/>
    <col min="13313" max="13315" width="8.88671875" style="2"/>
    <col min="13316" max="13316" width="21" style="2" customWidth="1"/>
    <col min="13317" max="13319" width="15.5546875" style="2" customWidth="1"/>
    <col min="13320" max="13566" width="8.88671875" style="2"/>
    <col min="13567" max="13567" width="5.44140625" style="2" customWidth="1"/>
    <col min="13568" max="13568" width="6" style="2" customWidth="1"/>
    <col min="13569" max="13571" width="8.88671875" style="2"/>
    <col min="13572" max="13572" width="21" style="2" customWidth="1"/>
    <col min="13573" max="13575" width="15.5546875" style="2" customWidth="1"/>
    <col min="13576" max="13822" width="8.88671875" style="2"/>
    <col min="13823" max="13823" width="5.44140625" style="2" customWidth="1"/>
    <col min="13824" max="13824" width="6" style="2" customWidth="1"/>
    <col min="13825" max="13827" width="8.88671875" style="2"/>
    <col min="13828" max="13828" width="21" style="2" customWidth="1"/>
    <col min="13829" max="13831" width="15.5546875" style="2" customWidth="1"/>
    <col min="13832" max="14078" width="8.88671875" style="2"/>
    <col min="14079" max="14079" width="5.44140625" style="2" customWidth="1"/>
    <col min="14080" max="14080" width="6" style="2" customWidth="1"/>
    <col min="14081" max="14083" width="8.88671875" style="2"/>
    <col min="14084" max="14084" width="21" style="2" customWidth="1"/>
    <col min="14085" max="14087" width="15.5546875" style="2" customWidth="1"/>
    <col min="14088" max="14334" width="8.88671875" style="2"/>
    <col min="14335" max="14335" width="5.44140625" style="2" customWidth="1"/>
    <col min="14336" max="14336" width="6" style="2" customWidth="1"/>
    <col min="14337" max="14339" width="8.88671875" style="2"/>
    <col min="14340" max="14340" width="21" style="2" customWidth="1"/>
    <col min="14341" max="14343" width="15.5546875" style="2" customWidth="1"/>
    <col min="14344" max="14590" width="8.88671875" style="2"/>
    <col min="14591" max="14591" width="5.44140625" style="2" customWidth="1"/>
    <col min="14592" max="14592" width="6" style="2" customWidth="1"/>
    <col min="14593" max="14595" width="8.88671875" style="2"/>
    <col min="14596" max="14596" width="21" style="2" customWidth="1"/>
    <col min="14597" max="14599" width="15.5546875" style="2" customWidth="1"/>
    <col min="14600" max="14846" width="8.88671875" style="2"/>
    <col min="14847" max="14847" width="5.44140625" style="2" customWidth="1"/>
    <col min="14848" max="14848" width="6" style="2" customWidth="1"/>
    <col min="14849" max="14851" width="8.88671875" style="2"/>
    <col min="14852" max="14852" width="21" style="2" customWidth="1"/>
    <col min="14853" max="14855" width="15.5546875" style="2" customWidth="1"/>
    <col min="14856" max="15102" width="8.88671875" style="2"/>
    <col min="15103" max="15103" width="5.44140625" style="2" customWidth="1"/>
    <col min="15104" max="15104" width="6" style="2" customWidth="1"/>
    <col min="15105" max="15107" width="8.88671875" style="2"/>
    <col min="15108" max="15108" width="21" style="2" customWidth="1"/>
    <col min="15109" max="15111" width="15.5546875" style="2" customWidth="1"/>
    <col min="15112" max="15358" width="8.88671875" style="2"/>
    <col min="15359" max="15359" width="5.44140625" style="2" customWidth="1"/>
    <col min="15360" max="15360" width="6" style="2" customWidth="1"/>
    <col min="15361" max="15363" width="8.88671875" style="2"/>
    <col min="15364" max="15364" width="21" style="2" customWidth="1"/>
    <col min="15365" max="15367" width="15.5546875" style="2" customWidth="1"/>
    <col min="15368" max="15614" width="8.88671875" style="2"/>
    <col min="15615" max="15615" width="5.44140625" style="2" customWidth="1"/>
    <col min="15616" max="15616" width="6" style="2" customWidth="1"/>
    <col min="15617" max="15619" width="8.88671875" style="2"/>
    <col min="15620" max="15620" width="21" style="2" customWidth="1"/>
    <col min="15621" max="15623" width="15.5546875" style="2" customWidth="1"/>
    <col min="15624" max="15870" width="8.88671875" style="2"/>
    <col min="15871" max="15871" width="5.44140625" style="2" customWidth="1"/>
    <col min="15872" max="15872" width="6" style="2" customWidth="1"/>
    <col min="15873" max="15875" width="8.88671875" style="2"/>
    <col min="15876" max="15876" width="21" style="2" customWidth="1"/>
    <col min="15877" max="15879" width="15.5546875" style="2" customWidth="1"/>
    <col min="15880" max="16126" width="8.88671875" style="2"/>
    <col min="16127" max="16127" width="5.44140625" style="2" customWidth="1"/>
    <col min="16128" max="16128" width="6" style="2" customWidth="1"/>
    <col min="16129" max="16131" width="8.88671875" style="2"/>
    <col min="16132" max="16132" width="21" style="2" customWidth="1"/>
    <col min="16133" max="16135" width="15.5546875" style="2" customWidth="1"/>
    <col min="16136" max="16384" width="8.88671875" style="2"/>
  </cols>
  <sheetData>
    <row r="1" spans="1:27" x14ac:dyDescent="0.3">
      <c r="A1" s="160" t="s">
        <v>166</v>
      </c>
      <c r="B1" s="160"/>
      <c r="C1" s="160"/>
      <c r="D1" s="160"/>
      <c r="E1" s="160"/>
      <c r="F1" s="160"/>
      <c r="G1" s="1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">
      <c r="A2" s="161" t="s">
        <v>433</v>
      </c>
      <c r="B2" s="161"/>
      <c r="C2" s="161"/>
      <c r="D2" s="161"/>
      <c r="E2" s="161"/>
      <c r="F2" s="161"/>
      <c r="G2" s="161"/>
    </row>
    <row r="3" spans="1:27" x14ac:dyDescent="0.3">
      <c r="A3" s="3"/>
      <c r="B3" s="4"/>
      <c r="C3" s="3"/>
      <c r="D3" s="3"/>
      <c r="E3" s="3"/>
      <c r="F3" s="3"/>
      <c r="G3" s="5" t="s">
        <v>167</v>
      </c>
    </row>
    <row r="4" spans="1:27" ht="59.4" x14ac:dyDescent="0.3">
      <c r="A4" s="6" t="s">
        <v>168</v>
      </c>
      <c r="B4" s="6" t="s">
        <v>169</v>
      </c>
      <c r="C4" s="162" t="s">
        <v>170</v>
      </c>
      <c r="D4" s="163"/>
      <c r="E4" s="163"/>
      <c r="F4" s="164"/>
      <c r="G4" s="7" t="s">
        <v>434</v>
      </c>
    </row>
    <row r="5" spans="1:27" x14ac:dyDescent="0.3">
      <c r="A5" s="8" t="s">
        <v>171</v>
      </c>
      <c r="B5" s="8" t="s">
        <v>172</v>
      </c>
      <c r="C5" s="162" t="s">
        <v>173</v>
      </c>
      <c r="D5" s="165"/>
      <c r="E5" s="165"/>
      <c r="F5" s="166"/>
      <c r="G5" s="7">
        <v>4</v>
      </c>
    </row>
    <row r="6" spans="1:27" x14ac:dyDescent="0.3">
      <c r="A6" s="167" t="s">
        <v>174</v>
      </c>
      <c r="B6" s="167"/>
      <c r="C6" s="167"/>
      <c r="D6" s="167"/>
      <c r="E6" s="167"/>
      <c r="F6" s="167"/>
      <c r="G6" s="9">
        <f>G7+G12+G14+G17+G20+G26+G28+G32+G34+G24</f>
        <v>22510733.950000003</v>
      </c>
      <c r="I6" s="58"/>
    </row>
    <row r="7" spans="1:27" x14ac:dyDescent="0.3">
      <c r="A7" s="10" t="s">
        <v>175</v>
      </c>
      <c r="B7" s="151" t="s">
        <v>176</v>
      </c>
      <c r="C7" s="152"/>
      <c r="D7" s="152"/>
      <c r="E7" s="152"/>
      <c r="F7" s="152"/>
      <c r="G7" s="11">
        <f>G8+G9+G11+G10</f>
        <v>3084688.62</v>
      </c>
    </row>
    <row r="8" spans="1:27" x14ac:dyDescent="0.3">
      <c r="A8" s="10" t="s">
        <v>175</v>
      </c>
      <c r="B8" s="12" t="s">
        <v>177</v>
      </c>
      <c r="C8" s="156" t="s">
        <v>178</v>
      </c>
      <c r="D8" s="152"/>
      <c r="E8" s="152"/>
      <c r="F8" s="152"/>
      <c r="G8" s="13">
        <v>50840</v>
      </c>
    </row>
    <row r="9" spans="1:27" x14ac:dyDescent="0.3">
      <c r="A9" s="10" t="s">
        <v>175</v>
      </c>
      <c r="B9" s="12" t="s">
        <v>179</v>
      </c>
      <c r="C9" s="156" t="s">
        <v>180</v>
      </c>
      <c r="D9" s="152"/>
      <c r="E9" s="152"/>
      <c r="F9" s="152"/>
      <c r="G9" s="13">
        <v>2484528</v>
      </c>
    </row>
    <row r="10" spans="1:27" x14ac:dyDescent="0.3">
      <c r="A10" s="10" t="s">
        <v>175</v>
      </c>
      <c r="B10" s="12" t="s">
        <v>111</v>
      </c>
      <c r="C10" s="156" t="s">
        <v>182</v>
      </c>
      <c r="D10" s="152"/>
      <c r="E10" s="152"/>
      <c r="F10" s="152"/>
      <c r="G10" s="13">
        <v>0</v>
      </c>
    </row>
    <row r="11" spans="1:27" x14ac:dyDescent="0.3">
      <c r="A11" s="10" t="s">
        <v>175</v>
      </c>
      <c r="B11" s="12" t="s">
        <v>183</v>
      </c>
      <c r="C11" s="156" t="s">
        <v>184</v>
      </c>
      <c r="D11" s="152"/>
      <c r="E11" s="152"/>
      <c r="F11" s="152"/>
      <c r="G11" s="13">
        <v>549320.62</v>
      </c>
    </row>
    <row r="12" spans="1:27" x14ac:dyDescent="0.3">
      <c r="A12" s="10" t="s">
        <v>185</v>
      </c>
      <c r="B12" s="151" t="s">
        <v>186</v>
      </c>
      <c r="C12" s="152"/>
      <c r="D12" s="152"/>
      <c r="E12" s="152"/>
      <c r="F12" s="152"/>
      <c r="G12" s="11">
        <f>G13</f>
        <v>109893.62</v>
      </c>
    </row>
    <row r="13" spans="1:27" x14ac:dyDescent="0.3">
      <c r="A13" s="10" t="s">
        <v>185</v>
      </c>
      <c r="B13" s="12" t="s">
        <v>177</v>
      </c>
      <c r="C13" s="157" t="s">
        <v>187</v>
      </c>
      <c r="D13" s="158"/>
      <c r="E13" s="158"/>
      <c r="F13" s="159"/>
      <c r="G13" s="13">
        <v>109893.62</v>
      </c>
    </row>
    <row r="14" spans="1:27" x14ac:dyDescent="0.3">
      <c r="A14" s="10"/>
      <c r="B14" s="151" t="s">
        <v>188</v>
      </c>
      <c r="C14" s="152"/>
      <c r="D14" s="152"/>
      <c r="E14" s="152"/>
      <c r="F14" s="152"/>
      <c r="G14" s="11">
        <f>G15+G16</f>
        <v>33569.24</v>
      </c>
    </row>
    <row r="15" spans="1:27" x14ac:dyDescent="0.3">
      <c r="A15" s="10" t="s">
        <v>177</v>
      </c>
      <c r="B15" s="12" t="s">
        <v>189</v>
      </c>
      <c r="C15" s="157" t="s">
        <v>190</v>
      </c>
      <c r="D15" s="158"/>
      <c r="E15" s="158"/>
      <c r="F15" s="159"/>
      <c r="G15" s="13">
        <v>0</v>
      </c>
    </row>
    <row r="16" spans="1:27" x14ac:dyDescent="0.3">
      <c r="A16" s="10" t="s">
        <v>177</v>
      </c>
      <c r="B16" s="12" t="s">
        <v>191</v>
      </c>
      <c r="C16" s="157" t="s">
        <v>192</v>
      </c>
      <c r="D16" s="158"/>
      <c r="E16" s="158"/>
      <c r="F16" s="159"/>
      <c r="G16" s="13">
        <v>33569.24</v>
      </c>
    </row>
    <row r="17" spans="1:7" x14ac:dyDescent="0.3">
      <c r="A17" s="10" t="s">
        <v>179</v>
      </c>
      <c r="B17" s="151" t="s">
        <v>193</v>
      </c>
      <c r="C17" s="151"/>
      <c r="D17" s="151"/>
      <c r="E17" s="151"/>
      <c r="F17" s="151"/>
      <c r="G17" s="14">
        <f>G18+G19</f>
        <v>916500.66</v>
      </c>
    </row>
    <row r="18" spans="1:7" x14ac:dyDescent="0.3">
      <c r="A18" s="10" t="s">
        <v>179</v>
      </c>
      <c r="B18" s="15" t="s">
        <v>189</v>
      </c>
      <c r="C18" s="149" t="s">
        <v>194</v>
      </c>
      <c r="D18" s="150"/>
      <c r="E18" s="150"/>
      <c r="F18" s="150"/>
      <c r="G18" s="16">
        <v>916500.66</v>
      </c>
    </row>
    <row r="19" spans="1:7" x14ac:dyDescent="0.3">
      <c r="A19" s="17" t="s">
        <v>179</v>
      </c>
      <c r="B19" s="15" t="s">
        <v>113</v>
      </c>
      <c r="C19" s="149" t="s">
        <v>195</v>
      </c>
      <c r="D19" s="150"/>
      <c r="E19" s="150"/>
      <c r="F19" s="150"/>
      <c r="G19" s="16">
        <v>0</v>
      </c>
    </row>
    <row r="20" spans="1:7" x14ac:dyDescent="0.3">
      <c r="A20" s="10" t="s">
        <v>196</v>
      </c>
      <c r="B20" s="151" t="s">
        <v>197</v>
      </c>
      <c r="C20" s="152"/>
      <c r="D20" s="152"/>
      <c r="E20" s="152"/>
      <c r="F20" s="152"/>
      <c r="G20" s="14">
        <f>G23+G22+G21</f>
        <v>14287786.380000001</v>
      </c>
    </row>
    <row r="21" spans="1:7" x14ac:dyDescent="0.3">
      <c r="A21" s="10" t="s">
        <v>196</v>
      </c>
      <c r="B21" s="12" t="s">
        <v>175</v>
      </c>
      <c r="C21" s="156" t="s">
        <v>198</v>
      </c>
      <c r="D21" s="152"/>
      <c r="E21" s="152"/>
      <c r="F21" s="152"/>
      <c r="G21" s="16">
        <v>31683.31</v>
      </c>
    </row>
    <row r="22" spans="1:7" x14ac:dyDescent="0.3">
      <c r="A22" s="10" t="s">
        <v>196</v>
      </c>
      <c r="B22" s="12" t="s">
        <v>185</v>
      </c>
      <c r="C22" s="156" t="s">
        <v>199</v>
      </c>
      <c r="D22" s="152"/>
      <c r="E22" s="152"/>
      <c r="F22" s="152"/>
      <c r="G22" s="16">
        <v>12626023.51</v>
      </c>
    </row>
    <row r="23" spans="1:7" x14ac:dyDescent="0.3">
      <c r="A23" s="10" t="s">
        <v>196</v>
      </c>
      <c r="B23" s="12" t="s">
        <v>177</v>
      </c>
      <c r="C23" s="156" t="s">
        <v>200</v>
      </c>
      <c r="D23" s="152"/>
      <c r="E23" s="152"/>
      <c r="F23" s="152"/>
      <c r="G23" s="18">
        <v>1630079.56</v>
      </c>
    </row>
    <row r="24" spans="1:7" x14ac:dyDescent="0.3">
      <c r="A24" s="10" t="s">
        <v>181</v>
      </c>
      <c r="B24" s="151" t="s">
        <v>265</v>
      </c>
      <c r="C24" s="152"/>
      <c r="D24" s="152"/>
      <c r="E24" s="152"/>
      <c r="F24" s="152"/>
      <c r="G24" s="40">
        <f>G25</f>
        <v>20250</v>
      </c>
    </row>
    <row r="25" spans="1:7" ht="29.4" customHeight="1" x14ac:dyDescent="0.3">
      <c r="A25" s="10" t="s">
        <v>181</v>
      </c>
      <c r="B25" s="12" t="s">
        <v>196</v>
      </c>
      <c r="C25" s="153" t="s">
        <v>266</v>
      </c>
      <c r="D25" s="154"/>
      <c r="E25" s="154"/>
      <c r="F25" s="155"/>
      <c r="G25" s="18">
        <v>20250</v>
      </c>
    </row>
    <row r="26" spans="1:7" x14ac:dyDescent="0.3">
      <c r="A26" s="10" t="s">
        <v>201</v>
      </c>
      <c r="B26" s="151" t="s">
        <v>202</v>
      </c>
      <c r="C26" s="152"/>
      <c r="D26" s="152"/>
      <c r="E26" s="152"/>
      <c r="F26" s="152"/>
      <c r="G26" s="11">
        <f>G27</f>
        <v>2575106</v>
      </c>
    </row>
    <row r="27" spans="1:7" x14ac:dyDescent="0.3">
      <c r="A27" s="10" t="s">
        <v>201</v>
      </c>
      <c r="B27" s="12" t="s">
        <v>175</v>
      </c>
      <c r="C27" s="156" t="s">
        <v>203</v>
      </c>
      <c r="D27" s="152"/>
      <c r="E27" s="152"/>
      <c r="F27" s="152"/>
      <c r="G27" s="13">
        <f>2101308.26+473797.74</f>
        <v>2575106</v>
      </c>
    </row>
    <row r="28" spans="1:7" x14ac:dyDescent="0.3">
      <c r="A28" s="10" t="s">
        <v>204</v>
      </c>
      <c r="B28" s="151" t="s">
        <v>205</v>
      </c>
      <c r="C28" s="152"/>
      <c r="D28" s="152"/>
      <c r="E28" s="152"/>
      <c r="F28" s="152"/>
      <c r="G28" s="11">
        <f>G30+G31+G29</f>
        <v>85251.77</v>
      </c>
    </row>
    <row r="29" spans="1:7" x14ac:dyDescent="0.3">
      <c r="A29" s="10" t="s">
        <v>204</v>
      </c>
      <c r="B29" s="12" t="s">
        <v>175</v>
      </c>
      <c r="C29" s="149" t="s">
        <v>206</v>
      </c>
      <c r="D29" s="150"/>
      <c r="E29" s="150"/>
      <c r="F29" s="150"/>
      <c r="G29" s="13">
        <v>20142.02</v>
      </c>
    </row>
    <row r="30" spans="1:7" x14ac:dyDescent="0.3">
      <c r="A30" s="10" t="s">
        <v>204</v>
      </c>
      <c r="B30" s="12" t="s">
        <v>177</v>
      </c>
      <c r="C30" s="149" t="s">
        <v>207</v>
      </c>
      <c r="D30" s="150"/>
      <c r="E30" s="150"/>
      <c r="F30" s="150"/>
      <c r="G30" s="13">
        <v>34119.75</v>
      </c>
    </row>
    <row r="31" spans="1:7" x14ac:dyDescent="0.3">
      <c r="A31" s="19">
        <v>10</v>
      </c>
      <c r="B31" s="12" t="s">
        <v>208</v>
      </c>
      <c r="C31" s="149" t="s">
        <v>209</v>
      </c>
      <c r="D31" s="150"/>
      <c r="E31" s="150"/>
      <c r="F31" s="150"/>
      <c r="G31" s="13">
        <v>30990</v>
      </c>
    </row>
    <row r="32" spans="1:7" x14ac:dyDescent="0.3">
      <c r="A32" s="19">
        <v>11</v>
      </c>
      <c r="B32" s="151" t="s">
        <v>210</v>
      </c>
      <c r="C32" s="152"/>
      <c r="D32" s="152"/>
      <c r="E32" s="152"/>
      <c r="F32" s="152"/>
      <c r="G32" s="11">
        <f>G33</f>
        <v>1221872.3700000001</v>
      </c>
    </row>
    <row r="33" spans="1:7" x14ac:dyDescent="0.3">
      <c r="A33" s="19">
        <v>11</v>
      </c>
      <c r="B33" s="12" t="s">
        <v>175</v>
      </c>
      <c r="C33" s="149" t="s">
        <v>211</v>
      </c>
      <c r="D33" s="150"/>
      <c r="E33" s="150"/>
      <c r="F33" s="150"/>
      <c r="G33" s="13">
        <v>1221872.3700000001</v>
      </c>
    </row>
    <row r="34" spans="1:7" x14ac:dyDescent="0.3">
      <c r="A34" s="19">
        <v>12</v>
      </c>
      <c r="B34" s="151" t="s">
        <v>212</v>
      </c>
      <c r="C34" s="152"/>
      <c r="D34" s="152"/>
      <c r="E34" s="152"/>
      <c r="F34" s="152"/>
      <c r="G34" s="11">
        <f>G35</f>
        <v>175815.29</v>
      </c>
    </row>
    <row r="35" spans="1:7" x14ac:dyDescent="0.3">
      <c r="A35" s="19">
        <v>12</v>
      </c>
      <c r="B35" s="12" t="s">
        <v>185</v>
      </c>
      <c r="C35" s="149" t="s">
        <v>213</v>
      </c>
      <c r="D35" s="150"/>
      <c r="E35" s="150"/>
      <c r="F35" s="150"/>
      <c r="G35" s="13">
        <v>175815.29</v>
      </c>
    </row>
  </sheetData>
  <mergeCells count="34">
    <mergeCell ref="B7:F7"/>
    <mergeCell ref="A1:G1"/>
    <mergeCell ref="A2:G2"/>
    <mergeCell ref="C4:F4"/>
    <mergeCell ref="C5:F5"/>
    <mergeCell ref="A6:F6"/>
    <mergeCell ref="C18:F18"/>
    <mergeCell ref="C8:F8"/>
    <mergeCell ref="C9:F9"/>
    <mergeCell ref="C10:F10"/>
    <mergeCell ref="C11:F11"/>
    <mergeCell ref="B12:F12"/>
    <mergeCell ref="C13:F13"/>
    <mergeCell ref="B14:F14"/>
    <mergeCell ref="C15:F15"/>
    <mergeCell ref="C16:F16"/>
    <mergeCell ref="B17:F17"/>
    <mergeCell ref="C19:F19"/>
    <mergeCell ref="B20:F20"/>
    <mergeCell ref="C21:F21"/>
    <mergeCell ref="C22:F22"/>
    <mergeCell ref="C23:F23"/>
    <mergeCell ref="C33:F33"/>
    <mergeCell ref="B34:F34"/>
    <mergeCell ref="C35:F35"/>
    <mergeCell ref="B24:F24"/>
    <mergeCell ref="C25:F25"/>
    <mergeCell ref="C27:F27"/>
    <mergeCell ref="B28:F28"/>
    <mergeCell ref="C29:F29"/>
    <mergeCell ref="C30:F30"/>
    <mergeCell ref="C31:F31"/>
    <mergeCell ref="B32:F32"/>
    <mergeCell ref="B26:F26"/>
  </mergeCells>
  <pageMargins left="0.7" right="0.7" top="0.75" bottom="0.75" header="0.3" footer="0.3"/>
  <pageSetup paperSize="9" scale="9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13" sqref="C13"/>
    </sheetView>
  </sheetViews>
  <sheetFormatPr defaultRowHeight="15.6" x14ac:dyDescent="0.3"/>
  <cols>
    <col min="1" max="1" width="4.5546875" style="2" customWidth="1"/>
    <col min="2" max="2" width="83.109375" style="2" customWidth="1"/>
    <col min="3" max="3" width="19" style="2" customWidth="1"/>
    <col min="4" max="4" width="18.33203125" style="2" customWidth="1"/>
    <col min="5" max="255" width="8.88671875" style="2"/>
    <col min="256" max="256" width="4.5546875" style="2" customWidth="1"/>
    <col min="257" max="257" width="83.109375" style="2" customWidth="1"/>
    <col min="258" max="258" width="19" style="2" customWidth="1"/>
    <col min="259" max="259" width="18.33203125" style="2" customWidth="1"/>
    <col min="260" max="511" width="8.88671875" style="2"/>
    <col min="512" max="512" width="4.5546875" style="2" customWidth="1"/>
    <col min="513" max="513" width="83.109375" style="2" customWidth="1"/>
    <col min="514" max="514" width="19" style="2" customWidth="1"/>
    <col min="515" max="515" width="18.33203125" style="2" customWidth="1"/>
    <col min="516" max="767" width="8.88671875" style="2"/>
    <col min="768" max="768" width="4.5546875" style="2" customWidth="1"/>
    <col min="769" max="769" width="83.109375" style="2" customWidth="1"/>
    <col min="770" max="770" width="19" style="2" customWidth="1"/>
    <col min="771" max="771" width="18.33203125" style="2" customWidth="1"/>
    <col min="772" max="1023" width="8.88671875" style="2"/>
    <col min="1024" max="1024" width="4.5546875" style="2" customWidth="1"/>
    <col min="1025" max="1025" width="83.109375" style="2" customWidth="1"/>
    <col min="1026" max="1026" width="19" style="2" customWidth="1"/>
    <col min="1027" max="1027" width="18.33203125" style="2" customWidth="1"/>
    <col min="1028" max="1279" width="8.88671875" style="2"/>
    <col min="1280" max="1280" width="4.5546875" style="2" customWidth="1"/>
    <col min="1281" max="1281" width="83.109375" style="2" customWidth="1"/>
    <col min="1282" max="1282" width="19" style="2" customWidth="1"/>
    <col min="1283" max="1283" width="18.33203125" style="2" customWidth="1"/>
    <col min="1284" max="1535" width="8.88671875" style="2"/>
    <col min="1536" max="1536" width="4.5546875" style="2" customWidth="1"/>
    <col min="1537" max="1537" width="83.109375" style="2" customWidth="1"/>
    <col min="1538" max="1538" width="19" style="2" customWidth="1"/>
    <col min="1539" max="1539" width="18.33203125" style="2" customWidth="1"/>
    <col min="1540" max="1791" width="8.88671875" style="2"/>
    <col min="1792" max="1792" width="4.5546875" style="2" customWidth="1"/>
    <col min="1793" max="1793" width="83.109375" style="2" customWidth="1"/>
    <col min="1794" max="1794" width="19" style="2" customWidth="1"/>
    <col min="1795" max="1795" width="18.33203125" style="2" customWidth="1"/>
    <col min="1796" max="2047" width="8.88671875" style="2"/>
    <col min="2048" max="2048" width="4.5546875" style="2" customWidth="1"/>
    <col min="2049" max="2049" width="83.109375" style="2" customWidth="1"/>
    <col min="2050" max="2050" width="19" style="2" customWidth="1"/>
    <col min="2051" max="2051" width="18.33203125" style="2" customWidth="1"/>
    <col min="2052" max="2303" width="8.88671875" style="2"/>
    <col min="2304" max="2304" width="4.5546875" style="2" customWidth="1"/>
    <col min="2305" max="2305" width="83.109375" style="2" customWidth="1"/>
    <col min="2306" max="2306" width="19" style="2" customWidth="1"/>
    <col min="2307" max="2307" width="18.33203125" style="2" customWidth="1"/>
    <col min="2308" max="2559" width="8.88671875" style="2"/>
    <col min="2560" max="2560" width="4.5546875" style="2" customWidth="1"/>
    <col min="2561" max="2561" width="83.109375" style="2" customWidth="1"/>
    <col min="2562" max="2562" width="19" style="2" customWidth="1"/>
    <col min="2563" max="2563" width="18.33203125" style="2" customWidth="1"/>
    <col min="2564" max="2815" width="8.88671875" style="2"/>
    <col min="2816" max="2816" width="4.5546875" style="2" customWidth="1"/>
    <col min="2817" max="2817" width="83.109375" style="2" customWidth="1"/>
    <col min="2818" max="2818" width="19" style="2" customWidth="1"/>
    <col min="2819" max="2819" width="18.33203125" style="2" customWidth="1"/>
    <col min="2820" max="3071" width="8.88671875" style="2"/>
    <col min="3072" max="3072" width="4.5546875" style="2" customWidth="1"/>
    <col min="3073" max="3073" width="83.109375" style="2" customWidth="1"/>
    <col min="3074" max="3074" width="19" style="2" customWidth="1"/>
    <col min="3075" max="3075" width="18.33203125" style="2" customWidth="1"/>
    <col min="3076" max="3327" width="8.88671875" style="2"/>
    <col min="3328" max="3328" width="4.5546875" style="2" customWidth="1"/>
    <col min="3329" max="3329" width="83.109375" style="2" customWidth="1"/>
    <col min="3330" max="3330" width="19" style="2" customWidth="1"/>
    <col min="3331" max="3331" width="18.33203125" style="2" customWidth="1"/>
    <col min="3332" max="3583" width="8.88671875" style="2"/>
    <col min="3584" max="3584" width="4.5546875" style="2" customWidth="1"/>
    <col min="3585" max="3585" width="83.109375" style="2" customWidth="1"/>
    <col min="3586" max="3586" width="19" style="2" customWidth="1"/>
    <col min="3587" max="3587" width="18.33203125" style="2" customWidth="1"/>
    <col min="3588" max="3839" width="8.88671875" style="2"/>
    <col min="3840" max="3840" width="4.5546875" style="2" customWidth="1"/>
    <col min="3841" max="3841" width="83.109375" style="2" customWidth="1"/>
    <col min="3842" max="3842" width="19" style="2" customWidth="1"/>
    <col min="3843" max="3843" width="18.33203125" style="2" customWidth="1"/>
    <col min="3844" max="4095" width="8.88671875" style="2"/>
    <col min="4096" max="4096" width="4.5546875" style="2" customWidth="1"/>
    <col min="4097" max="4097" width="83.109375" style="2" customWidth="1"/>
    <col min="4098" max="4098" width="19" style="2" customWidth="1"/>
    <col min="4099" max="4099" width="18.33203125" style="2" customWidth="1"/>
    <col min="4100" max="4351" width="8.88671875" style="2"/>
    <col min="4352" max="4352" width="4.5546875" style="2" customWidth="1"/>
    <col min="4353" max="4353" width="83.109375" style="2" customWidth="1"/>
    <col min="4354" max="4354" width="19" style="2" customWidth="1"/>
    <col min="4355" max="4355" width="18.33203125" style="2" customWidth="1"/>
    <col min="4356" max="4607" width="8.88671875" style="2"/>
    <col min="4608" max="4608" width="4.5546875" style="2" customWidth="1"/>
    <col min="4609" max="4609" width="83.109375" style="2" customWidth="1"/>
    <col min="4610" max="4610" width="19" style="2" customWidth="1"/>
    <col min="4611" max="4611" width="18.33203125" style="2" customWidth="1"/>
    <col min="4612" max="4863" width="8.88671875" style="2"/>
    <col min="4864" max="4864" width="4.5546875" style="2" customWidth="1"/>
    <col min="4865" max="4865" width="83.109375" style="2" customWidth="1"/>
    <col min="4866" max="4866" width="19" style="2" customWidth="1"/>
    <col min="4867" max="4867" width="18.33203125" style="2" customWidth="1"/>
    <col min="4868" max="5119" width="8.88671875" style="2"/>
    <col min="5120" max="5120" width="4.5546875" style="2" customWidth="1"/>
    <col min="5121" max="5121" width="83.109375" style="2" customWidth="1"/>
    <col min="5122" max="5122" width="19" style="2" customWidth="1"/>
    <col min="5123" max="5123" width="18.33203125" style="2" customWidth="1"/>
    <col min="5124" max="5375" width="8.88671875" style="2"/>
    <col min="5376" max="5376" width="4.5546875" style="2" customWidth="1"/>
    <col min="5377" max="5377" width="83.109375" style="2" customWidth="1"/>
    <col min="5378" max="5378" width="19" style="2" customWidth="1"/>
    <col min="5379" max="5379" width="18.33203125" style="2" customWidth="1"/>
    <col min="5380" max="5631" width="8.88671875" style="2"/>
    <col min="5632" max="5632" width="4.5546875" style="2" customWidth="1"/>
    <col min="5633" max="5633" width="83.109375" style="2" customWidth="1"/>
    <col min="5634" max="5634" width="19" style="2" customWidth="1"/>
    <col min="5635" max="5635" width="18.33203125" style="2" customWidth="1"/>
    <col min="5636" max="5887" width="8.88671875" style="2"/>
    <col min="5888" max="5888" width="4.5546875" style="2" customWidth="1"/>
    <col min="5889" max="5889" width="83.109375" style="2" customWidth="1"/>
    <col min="5890" max="5890" width="19" style="2" customWidth="1"/>
    <col min="5891" max="5891" width="18.33203125" style="2" customWidth="1"/>
    <col min="5892" max="6143" width="8.88671875" style="2"/>
    <col min="6144" max="6144" width="4.5546875" style="2" customWidth="1"/>
    <col min="6145" max="6145" width="83.109375" style="2" customWidth="1"/>
    <col min="6146" max="6146" width="19" style="2" customWidth="1"/>
    <col min="6147" max="6147" width="18.33203125" style="2" customWidth="1"/>
    <col min="6148" max="6399" width="8.88671875" style="2"/>
    <col min="6400" max="6400" width="4.5546875" style="2" customWidth="1"/>
    <col min="6401" max="6401" width="83.109375" style="2" customWidth="1"/>
    <col min="6402" max="6402" width="19" style="2" customWidth="1"/>
    <col min="6403" max="6403" width="18.33203125" style="2" customWidth="1"/>
    <col min="6404" max="6655" width="8.88671875" style="2"/>
    <col min="6656" max="6656" width="4.5546875" style="2" customWidth="1"/>
    <col min="6657" max="6657" width="83.109375" style="2" customWidth="1"/>
    <col min="6658" max="6658" width="19" style="2" customWidth="1"/>
    <col min="6659" max="6659" width="18.33203125" style="2" customWidth="1"/>
    <col min="6660" max="6911" width="8.88671875" style="2"/>
    <col min="6912" max="6912" width="4.5546875" style="2" customWidth="1"/>
    <col min="6913" max="6913" width="83.109375" style="2" customWidth="1"/>
    <col min="6914" max="6914" width="19" style="2" customWidth="1"/>
    <col min="6915" max="6915" width="18.33203125" style="2" customWidth="1"/>
    <col min="6916" max="7167" width="8.88671875" style="2"/>
    <col min="7168" max="7168" width="4.5546875" style="2" customWidth="1"/>
    <col min="7169" max="7169" width="83.109375" style="2" customWidth="1"/>
    <col min="7170" max="7170" width="19" style="2" customWidth="1"/>
    <col min="7171" max="7171" width="18.33203125" style="2" customWidth="1"/>
    <col min="7172" max="7423" width="8.88671875" style="2"/>
    <col min="7424" max="7424" width="4.5546875" style="2" customWidth="1"/>
    <col min="7425" max="7425" width="83.109375" style="2" customWidth="1"/>
    <col min="7426" max="7426" width="19" style="2" customWidth="1"/>
    <col min="7427" max="7427" width="18.33203125" style="2" customWidth="1"/>
    <col min="7428" max="7679" width="8.88671875" style="2"/>
    <col min="7680" max="7680" width="4.5546875" style="2" customWidth="1"/>
    <col min="7681" max="7681" width="83.109375" style="2" customWidth="1"/>
    <col min="7682" max="7682" width="19" style="2" customWidth="1"/>
    <col min="7683" max="7683" width="18.33203125" style="2" customWidth="1"/>
    <col min="7684" max="7935" width="8.88671875" style="2"/>
    <col min="7936" max="7936" width="4.5546875" style="2" customWidth="1"/>
    <col min="7937" max="7937" width="83.109375" style="2" customWidth="1"/>
    <col min="7938" max="7938" width="19" style="2" customWidth="1"/>
    <col min="7939" max="7939" width="18.33203125" style="2" customWidth="1"/>
    <col min="7940" max="8191" width="8.88671875" style="2"/>
    <col min="8192" max="8192" width="4.5546875" style="2" customWidth="1"/>
    <col min="8193" max="8193" width="83.109375" style="2" customWidth="1"/>
    <col min="8194" max="8194" width="19" style="2" customWidth="1"/>
    <col min="8195" max="8195" width="18.33203125" style="2" customWidth="1"/>
    <col min="8196" max="8447" width="8.88671875" style="2"/>
    <col min="8448" max="8448" width="4.5546875" style="2" customWidth="1"/>
    <col min="8449" max="8449" width="83.109375" style="2" customWidth="1"/>
    <col min="8450" max="8450" width="19" style="2" customWidth="1"/>
    <col min="8451" max="8451" width="18.33203125" style="2" customWidth="1"/>
    <col min="8452" max="8703" width="8.88671875" style="2"/>
    <col min="8704" max="8704" width="4.5546875" style="2" customWidth="1"/>
    <col min="8705" max="8705" width="83.109375" style="2" customWidth="1"/>
    <col min="8706" max="8706" width="19" style="2" customWidth="1"/>
    <col min="8707" max="8707" width="18.33203125" style="2" customWidth="1"/>
    <col min="8708" max="8959" width="8.88671875" style="2"/>
    <col min="8960" max="8960" width="4.5546875" style="2" customWidth="1"/>
    <col min="8961" max="8961" width="83.109375" style="2" customWidth="1"/>
    <col min="8962" max="8962" width="19" style="2" customWidth="1"/>
    <col min="8963" max="8963" width="18.33203125" style="2" customWidth="1"/>
    <col min="8964" max="9215" width="8.88671875" style="2"/>
    <col min="9216" max="9216" width="4.5546875" style="2" customWidth="1"/>
    <col min="9217" max="9217" width="83.109375" style="2" customWidth="1"/>
    <col min="9218" max="9218" width="19" style="2" customWidth="1"/>
    <col min="9219" max="9219" width="18.33203125" style="2" customWidth="1"/>
    <col min="9220" max="9471" width="8.88671875" style="2"/>
    <col min="9472" max="9472" width="4.5546875" style="2" customWidth="1"/>
    <col min="9473" max="9473" width="83.109375" style="2" customWidth="1"/>
    <col min="9474" max="9474" width="19" style="2" customWidth="1"/>
    <col min="9475" max="9475" width="18.33203125" style="2" customWidth="1"/>
    <col min="9476" max="9727" width="8.88671875" style="2"/>
    <col min="9728" max="9728" width="4.5546875" style="2" customWidth="1"/>
    <col min="9729" max="9729" width="83.109375" style="2" customWidth="1"/>
    <col min="9730" max="9730" width="19" style="2" customWidth="1"/>
    <col min="9731" max="9731" width="18.33203125" style="2" customWidth="1"/>
    <col min="9732" max="9983" width="8.88671875" style="2"/>
    <col min="9984" max="9984" width="4.5546875" style="2" customWidth="1"/>
    <col min="9985" max="9985" width="83.109375" style="2" customWidth="1"/>
    <col min="9986" max="9986" width="19" style="2" customWidth="1"/>
    <col min="9987" max="9987" width="18.33203125" style="2" customWidth="1"/>
    <col min="9988" max="10239" width="8.88671875" style="2"/>
    <col min="10240" max="10240" width="4.5546875" style="2" customWidth="1"/>
    <col min="10241" max="10241" width="83.109375" style="2" customWidth="1"/>
    <col min="10242" max="10242" width="19" style="2" customWidth="1"/>
    <col min="10243" max="10243" width="18.33203125" style="2" customWidth="1"/>
    <col min="10244" max="10495" width="8.88671875" style="2"/>
    <col min="10496" max="10496" width="4.5546875" style="2" customWidth="1"/>
    <col min="10497" max="10497" width="83.109375" style="2" customWidth="1"/>
    <col min="10498" max="10498" width="19" style="2" customWidth="1"/>
    <col min="10499" max="10499" width="18.33203125" style="2" customWidth="1"/>
    <col min="10500" max="10751" width="8.88671875" style="2"/>
    <col min="10752" max="10752" width="4.5546875" style="2" customWidth="1"/>
    <col min="10753" max="10753" width="83.109375" style="2" customWidth="1"/>
    <col min="10754" max="10754" width="19" style="2" customWidth="1"/>
    <col min="10755" max="10755" width="18.33203125" style="2" customWidth="1"/>
    <col min="10756" max="11007" width="8.88671875" style="2"/>
    <col min="11008" max="11008" width="4.5546875" style="2" customWidth="1"/>
    <col min="11009" max="11009" width="83.109375" style="2" customWidth="1"/>
    <col min="11010" max="11010" width="19" style="2" customWidth="1"/>
    <col min="11011" max="11011" width="18.33203125" style="2" customWidth="1"/>
    <col min="11012" max="11263" width="8.88671875" style="2"/>
    <col min="11264" max="11264" width="4.5546875" style="2" customWidth="1"/>
    <col min="11265" max="11265" width="83.109375" style="2" customWidth="1"/>
    <col min="11266" max="11266" width="19" style="2" customWidth="1"/>
    <col min="11267" max="11267" width="18.33203125" style="2" customWidth="1"/>
    <col min="11268" max="11519" width="8.88671875" style="2"/>
    <col min="11520" max="11520" width="4.5546875" style="2" customWidth="1"/>
    <col min="11521" max="11521" width="83.109375" style="2" customWidth="1"/>
    <col min="11522" max="11522" width="19" style="2" customWidth="1"/>
    <col min="11523" max="11523" width="18.33203125" style="2" customWidth="1"/>
    <col min="11524" max="11775" width="8.88671875" style="2"/>
    <col min="11776" max="11776" width="4.5546875" style="2" customWidth="1"/>
    <col min="11777" max="11777" width="83.109375" style="2" customWidth="1"/>
    <col min="11778" max="11778" width="19" style="2" customWidth="1"/>
    <col min="11779" max="11779" width="18.33203125" style="2" customWidth="1"/>
    <col min="11780" max="12031" width="8.88671875" style="2"/>
    <col min="12032" max="12032" width="4.5546875" style="2" customWidth="1"/>
    <col min="12033" max="12033" width="83.109375" style="2" customWidth="1"/>
    <col min="12034" max="12034" width="19" style="2" customWidth="1"/>
    <col min="12035" max="12035" width="18.33203125" style="2" customWidth="1"/>
    <col min="12036" max="12287" width="8.88671875" style="2"/>
    <col min="12288" max="12288" width="4.5546875" style="2" customWidth="1"/>
    <col min="12289" max="12289" width="83.109375" style="2" customWidth="1"/>
    <col min="12290" max="12290" width="19" style="2" customWidth="1"/>
    <col min="12291" max="12291" width="18.33203125" style="2" customWidth="1"/>
    <col min="12292" max="12543" width="8.88671875" style="2"/>
    <col min="12544" max="12544" width="4.5546875" style="2" customWidth="1"/>
    <col min="12545" max="12545" width="83.109375" style="2" customWidth="1"/>
    <col min="12546" max="12546" width="19" style="2" customWidth="1"/>
    <col min="12547" max="12547" width="18.33203125" style="2" customWidth="1"/>
    <col min="12548" max="12799" width="8.88671875" style="2"/>
    <col min="12800" max="12800" width="4.5546875" style="2" customWidth="1"/>
    <col min="12801" max="12801" width="83.109375" style="2" customWidth="1"/>
    <col min="12802" max="12802" width="19" style="2" customWidth="1"/>
    <col min="12803" max="12803" width="18.33203125" style="2" customWidth="1"/>
    <col min="12804" max="13055" width="8.88671875" style="2"/>
    <col min="13056" max="13056" width="4.5546875" style="2" customWidth="1"/>
    <col min="13057" max="13057" width="83.109375" style="2" customWidth="1"/>
    <col min="13058" max="13058" width="19" style="2" customWidth="1"/>
    <col min="13059" max="13059" width="18.33203125" style="2" customWidth="1"/>
    <col min="13060" max="13311" width="8.88671875" style="2"/>
    <col min="13312" max="13312" width="4.5546875" style="2" customWidth="1"/>
    <col min="13313" max="13313" width="83.109375" style="2" customWidth="1"/>
    <col min="13314" max="13314" width="19" style="2" customWidth="1"/>
    <col min="13315" max="13315" width="18.33203125" style="2" customWidth="1"/>
    <col min="13316" max="13567" width="8.88671875" style="2"/>
    <col min="13568" max="13568" width="4.5546875" style="2" customWidth="1"/>
    <col min="13569" max="13569" width="83.109375" style="2" customWidth="1"/>
    <col min="13570" max="13570" width="19" style="2" customWidth="1"/>
    <col min="13571" max="13571" width="18.33203125" style="2" customWidth="1"/>
    <col min="13572" max="13823" width="8.88671875" style="2"/>
    <col min="13824" max="13824" width="4.5546875" style="2" customWidth="1"/>
    <col min="13825" max="13825" width="83.109375" style="2" customWidth="1"/>
    <col min="13826" max="13826" width="19" style="2" customWidth="1"/>
    <col min="13827" max="13827" width="18.33203125" style="2" customWidth="1"/>
    <col min="13828" max="14079" width="8.88671875" style="2"/>
    <col min="14080" max="14080" width="4.5546875" style="2" customWidth="1"/>
    <col min="14081" max="14081" width="83.109375" style="2" customWidth="1"/>
    <col min="14082" max="14082" width="19" style="2" customWidth="1"/>
    <col min="14083" max="14083" width="18.33203125" style="2" customWidth="1"/>
    <col min="14084" max="14335" width="8.88671875" style="2"/>
    <col min="14336" max="14336" width="4.5546875" style="2" customWidth="1"/>
    <col min="14337" max="14337" width="83.109375" style="2" customWidth="1"/>
    <col min="14338" max="14338" width="19" style="2" customWidth="1"/>
    <col min="14339" max="14339" width="18.33203125" style="2" customWidth="1"/>
    <col min="14340" max="14591" width="8.88671875" style="2"/>
    <col min="14592" max="14592" width="4.5546875" style="2" customWidth="1"/>
    <col min="14593" max="14593" width="83.109375" style="2" customWidth="1"/>
    <col min="14594" max="14594" width="19" style="2" customWidth="1"/>
    <col min="14595" max="14595" width="18.33203125" style="2" customWidth="1"/>
    <col min="14596" max="14847" width="8.88671875" style="2"/>
    <col min="14848" max="14848" width="4.5546875" style="2" customWidth="1"/>
    <col min="14849" max="14849" width="83.109375" style="2" customWidth="1"/>
    <col min="14850" max="14850" width="19" style="2" customWidth="1"/>
    <col min="14851" max="14851" width="18.33203125" style="2" customWidth="1"/>
    <col min="14852" max="15103" width="8.88671875" style="2"/>
    <col min="15104" max="15104" width="4.5546875" style="2" customWidth="1"/>
    <col min="15105" max="15105" width="83.109375" style="2" customWidth="1"/>
    <col min="15106" max="15106" width="19" style="2" customWidth="1"/>
    <col min="15107" max="15107" width="18.33203125" style="2" customWidth="1"/>
    <col min="15108" max="15359" width="8.88671875" style="2"/>
    <col min="15360" max="15360" width="4.5546875" style="2" customWidth="1"/>
    <col min="15361" max="15361" width="83.109375" style="2" customWidth="1"/>
    <col min="15362" max="15362" width="19" style="2" customWidth="1"/>
    <col min="15363" max="15363" width="18.33203125" style="2" customWidth="1"/>
    <col min="15364" max="15615" width="8.88671875" style="2"/>
    <col min="15616" max="15616" width="4.5546875" style="2" customWidth="1"/>
    <col min="15617" max="15617" width="83.109375" style="2" customWidth="1"/>
    <col min="15618" max="15618" width="19" style="2" customWidth="1"/>
    <col min="15619" max="15619" width="18.33203125" style="2" customWidth="1"/>
    <col min="15620" max="15871" width="8.88671875" style="2"/>
    <col min="15872" max="15872" width="4.5546875" style="2" customWidth="1"/>
    <col min="15873" max="15873" width="83.109375" style="2" customWidth="1"/>
    <col min="15874" max="15874" width="19" style="2" customWidth="1"/>
    <col min="15875" max="15875" width="18.33203125" style="2" customWidth="1"/>
    <col min="15876" max="16127" width="8.88671875" style="2"/>
    <col min="16128" max="16128" width="4.5546875" style="2" customWidth="1"/>
    <col min="16129" max="16129" width="83.109375" style="2" customWidth="1"/>
    <col min="16130" max="16130" width="19" style="2" customWidth="1"/>
    <col min="16131" max="16131" width="18.33203125" style="2" customWidth="1"/>
    <col min="16132" max="16384" width="8.88671875" style="2"/>
  </cols>
  <sheetData>
    <row r="1" spans="1:4" x14ac:dyDescent="0.3">
      <c r="C1" s="168" t="s">
        <v>214</v>
      </c>
      <c r="D1" s="168"/>
    </row>
    <row r="2" spans="1:4" ht="35.4" customHeight="1" x14ac:dyDescent="0.3">
      <c r="A2" s="169" t="s">
        <v>435</v>
      </c>
      <c r="B2" s="169"/>
      <c r="C2" s="169"/>
      <c r="D2" s="169"/>
    </row>
    <row r="3" spans="1:4" x14ac:dyDescent="0.3">
      <c r="A3" s="21"/>
      <c r="B3" s="21"/>
      <c r="C3" s="20"/>
      <c r="D3" s="20" t="s">
        <v>215</v>
      </c>
    </row>
    <row r="4" spans="1:4" ht="46.8" x14ac:dyDescent="0.3">
      <c r="A4" s="22" t="s">
        <v>216</v>
      </c>
      <c r="B4" s="22" t="s">
        <v>217</v>
      </c>
      <c r="C4" s="22" t="s">
        <v>436</v>
      </c>
      <c r="D4" s="23" t="s">
        <v>437</v>
      </c>
    </row>
    <row r="5" spans="1:4" x14ac:dyDescent="0.3">
      <c r="A5" s="24"/>
      <c r="B5" s="25" t="s">
        <v>218</v>
      </c>
      <c r="C5" s="26">
        <f>C6+C9+C14+C17</f>
        <v>38900465.609999999</v>
      </c>
      <c r="D5" s="26">
        <f>D6+D9+D14+D17</f>
        <v>15621675.24</v>
      </c>
    </row>
    <row r="6" spans="1:4" ht="31.2" x14ac:dyDescent="0.3">
      <c r="A6" s="27" t="s">
        <v>219</v>
      </c>
      <c r="B6" s="28" t="s">
        <v>220</v>
      </c>
      <c r="C6" s="26">
        <f>C8</f>
        <v>12494176</v>
      </c>
      <c r="D6" s="26">
        <f>D8</f>
        <v>2800000</v>
      </c>
    </row>
    <row r="7" spans="1:4" x14ac:dyDescent="0.3">
      <c r="A7" s="29"/>
      <c r="B7" s="30" t="s">
        <v>221</v>
      </c>
      <c r="C7" s="31"/>
      <c r="D7" s="31"/>
    </row>
    <row r="8" spans="1:4" ht="31.2" x14ac:dyDescent="0.3">
      <c r="A8" s="29" t="s">
        <v>222</v>
      </c>
      <c r="B8" s="30" t="s">
        <v>223</v>
      </c>
      <c r="C8" s="31">
        <v>12494176</v>
      </c>
      <c r="D8" s="31">
        <v>2800000</v>
      </c>
    </row>
    <row r="9" spans="1:4" ht="31.2" x14ac:dyDescent="0.3">
      <c r="A9" s="27" t="s">
        <v>224</v>
      </c>
      <c r="B9" s="28" t="s">
        <v>225</v>
      </c>
      <c r="C9" s="26">
        <f>C12+C11+C13</f>
        <v>22126274.41</v>
      </c>
      <c r="D9" s="26">
        <f>D12+D11+D13</f>
        <v>12513510</v>
      </c>
    </row>
    <row r="10" spans="1:4" x14ac:dyDescent="0.3">
      <c r="A10" s="27"/>
      <c r="B10" s="30" t="s">
        <v>221</v>
      </c>
      <c r="C10" s="31"/>
      <c r="D10" s="31"/>
    </row>
    <row r="11" spans="1:4" ht="31.2" x14ac:dyDescent="0.3">
      <c r="A11" s="27"/>
      <c r="B11" s="30" t="s">
        <v>438</v>
      </c>
      <c r="C11" s="31">
        <v>9312764.4100000001</v>
      </c>
      <c r="D11" s="31"/>
    </row>
    <row r="12" spans="1:4" ht="31.2" x14ac:dyDescent="0.3">
      <c r="A12" s="29"/>
      <c r="B12" s="57" t="s">
        <v>439</v>
      </c>
      <c r="C12" s="31">
        <v>12513510</v>
      </c>
      <c r="D12" s="31">
        <v>12513510</v>
      </c>
    </row>
    <row r="13" spans="1:4" ht="31.2" x14ac:dyDescent="0.3">
      <c r="A13" s="29"/>
      <c r="B13" s="57" t="s">
        <v>440</v>
      </c>
      <c r="C13" s="31">
        <v>300000</v>
      </c>
      <c r="D13" s="31"/>
    </row>
    <row r="14" spans="1:4" ht="31.2" x14ac:dyDescent="0.3">
      <c r="A14" s="27" t="s">
        <v>226</v>
      </c>
      <c r="B14" s="28" t="s">
        <v>227</v>
      </c>
      <c r="C14" s="26">
        <f>C16</f>
        <v>686374</v>
      </c>
      <c r="D14" s="26">
        <f>D16</f>
        <v>212100</v>
      </c>
    </row>
    <row r="15" spans="1:4" x14ac:dyDescent="0.3">
      <c r="A15" s="29"/>
      <c r="B15" s="30" t="s">
        <v>221</v>
      </c>
      <c r="C15" s="31"/>
      <c r="D15" s="31"/>
    </row>
    <row r="16" spans="1:4" ht="31.2" x14ac:dyDescent="0.3">
      <c r="A16" s="29" t="s">
        <v>222</v>
      </c>
      <c r="B16" s="32" t="s">
        <v>228</v>
      </c>
      <c r="C16" s="31">
        <v>686374</v>
      </c>
      <c r="D16" s="31">
        <v>212100</v>
      </c>
    </row>
    <row r="17" spans="1:4" x14ac:dyDescent="0.3">
      <c r="A17" s="27" t="s">
        <v>229</v>
      </c>
      <c r="B17" s="28" t="s">
        <v>230</v>
      </c>
      <c r="C17" s="26">
        <f>C18+C19+C20</f>
        <v>3593641.2</v>
      </c>
      <c r="D17" s="26">
        <f>D18+D19+D20</f>
        <v>96065.239999999991</v>
      </c>
    </row>
    <row r="18" spans="1:4" ht="56.4" customHeight="1" x14ac:dyDescent="0.3">
      <c r="A18" s="19" t="s">
        <v>222</v>
      </c>
      <c r="B18" s="32" t="s">
        <v>441</v>
      </c>
      <c r="C18" s="31">
        <v>317000</v>
      </c>
      <c r="D18" s="31">
        <v>33569.24</v>
      </c>
    </row>
    <row r="19" spans="1:4" ht="46.8" x14ac:dyDescent="0.3">
      <c r="A19" s="19" t="s">
        <v>231</v>
      </c>
      <c r="B19" s="85" t="s">
        <v>232</v>
      </c>
      <c r="C19" s="86">
        <v>374980</v>
      </c>
      <c r="D19" s="86">
        <v>62496</v>
      </c>
    </row>
    <row r="20" spans="1:4" ht="46.8" x14ac:dyDescent="0.3">
      <c r="A20" s="19" t="s">
        <v>387</v>
      </c>
      <c r="B20" s="57" t="s">
        <v>442</v>
      </c>
      <c r="C20" s="86">
        <v>2901661.2</v>
      </c>
      <c r="D20" s="86"/>
    </row>
  </sheetData>
  <mergeCells count="2">
    <mergeCell ref="C1:D1"/>
    <mergeCell ref="A2:D2"/>
  </mergeCells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D9" sqref="D9"/>
    </sheetView>
  </sheetViews>
  <sheetFormatPr defaultRowHeight="15.6" x14ac:dyDescent="0.3"/>
  <cols>
    <col min="1" max="1" width="5.6640625" style="2" customWidth="1"/>
    <col min="2" max="2" width="72.33203125" style="2" customWidth="1"/>
    <col min="3" max="3" width="14.5546875" style="2" customWidth="1"/>
    <col min="4" max="4" width="15.88671875" style="2" customWidth="1"/>
    <col min="5" max="256" width="8.88671875" style="2"/>
    <col min="257" max="257" width="5.6640625" style="2" customWidth="1"/>
    <col min="258" max="258" width="72.33203125" style="2" customWidth="1"/>
    <col min="259" max="259" width="18.5546875" style="2" customWidth="1"/>
    <col min="260" max="260" width="15.88671875" style="2" customWidth="1"/>
    <col min="261" max="512" width="8.88671875" style="2"/>
    <col min="513" max="513" width="5.6640625" style="2" customWidth="1"/>
    <col min="514" max="514" width="72.33203125" style="2" customWidth="1"/>
    <col min="515" max="515" width="18.5546875" style="2" customWidth="1"/>
    <col min="516" max="516" width="15.88671875" style="2" customWidth="1"/>
    <col min="517" max="768" width="8.88671875" style="2"/>
    <col min="769" max="769" width="5.6640625" style="2" customWidth="1"/>
    <col min="770" max="770" width="72.33203125" style="2" customWidth="1"/>
    <col min="771" max="771" width="18.5546875" style="2" customWidth="1"/>
    <col min="772" max="772" width="15.88671875" style="2" customWidth="1"/>
    <col min="773" max="1024" width="8.88671875" style="2"/>
    <col min="1025" max="1025" width="5.6640625" style="2" customWidth="1"/>
    <col min="1026" max="1026" width="72.33203125" style="2" customWidth="1"/>
    <col min="1027" max="1027" width="18.5546875" style="2" customWidth="1"/>
    <col min="1028" max="1028" width="15.88671875" style="2" customWidth="1"/>
    <col min="1029" max="1280" width="8.88671875" style="2"/>
    <col min="1281" max="1281" width="5.6640625" style="2" customWidth="1"/>
    <col min="1282" max="1282" width="72.33203125" style="2" customWidth="1"/>
    <col min="1283" max="1283" width="18.5546875" style="2" customWidth="1"/>
    <col min="1284" max="1284" width="15.88671875" style="2" customWidth="1"/>
    <col min="1285" max="1536" width="8.88671875" style="2"/>
    <col min="1537" max="1537" width="5.6640625" style="2" customWidth="1"/>
    <col min="1538" max="1538" width="72.33203125" style="2" customWidth="1"/>
    <col min="1539" max="1539" width="18.5546875" style="2" customWidth="1"/>
    <col min="1540" max="1540" width="15.88671875" style="2" customWidth="1"/>
    <col min="1541" max="1792" width="8.88671875" style="2"/>
    <col min="1793" max="1793" width="5.6640625" style="2" customWidth="1"/>
    <col min="1794" max="1794" width="72.33203125" style="2" customWidth="1"/>
    <col min="1795" max="1795" width="18.5546875" style="2" customWidth="1"/>
    <col min="1796" max="1796" width="15.88671875" style="2" customWidth="1"/>
    <col min="1797" max="2048" width="8.88671875" style="2"/>
    <col min="2049" max="2049" width="5.6640625" style="2" customWidth="1"/>
    <col min="2050" max="2050" width="72.33203125" style="2" customWidth="1"/>
    <col min="2051" max="2051" width="18.5546875" style="2" customWidth="1"/>
    <col min="2052" max="2052" width="15.88671875" style="2" customWidth="1"/>
    <col min="2053" max="2304" width="8.88671875" style="2"/>
    <col min="2305" max="2305" width="5.6640625" style="2" customWidth="1"/>
    <col min="2306" max="2306" width="72.33203125" style="2" customWidth="1"/>
    <col min="2307" max="2307" width="18.5546875" style="2" customWidth="1"/>
    <col min="2308" max="2308" width="15.88671875" style="2" customWidth="1"/>
    <col min="2309" max="2560" width="8.88671875" style="2"/>
    <col min="2561" max="2561" width="5.6640625" style="2" customWidth="1"/>
    <col min="2562" max="2562" width="72.33203125" style="2" customWidth="1"/>
    <col min="2563" max="2563" width="18.5546875" style="2" customWidth="1"/>
    <col min="2564" max="2564" width="15.88671875" style="2" customWidth="1"/>
    <col min="2565" max="2816" width="8.88671875" style="2"/>
    <col min="2817" max="2817" width="5.6640625" style="2" customWidth="1"/>
    <col min="2818" max="2818" width="72.33203125" style="2" customWidth="1"/>
    <col min="2819" max="2819" width="18.5546875" style="2" customWidth="1"/>
    <col min="2820" max="2820" width="15.88671875" style="2" customWidth="1"/>
    <col min="2821" max="3072" width="8.88671875" style="2"/>
    <col min="3073" max="3073" width="5.6640625" style="2" customWidth="1"/>
    <col min="3074" max="3074" width="72.33203125" style="2" customWidth="1"/>
    <col min="3075" max="3075" width="18.5546875" style="2" customWidth="1"/>
    <col min="3076" max="3076" width="15.88671875" style="2" customWidth="1"/>
    <col min="3077" max="3328" width="8.88671875" style="2"/>
    <col min="3329" max="3329" width="5.6640625" style="2" customWidth="1"/>
    <col min="3330" max="3330" width="72.33203125" style="2" customWidth="1"/>
    <col min="3331" max="3331" width="18.5546875" style="2" customWidth="1"/>
    <col min="3332" max="3332" width="15.88671875" style="2" customWidth="1"/>
    <col min="3333" max="3584" width="8.88671875" style="2"/>
    <col min="3585" max="3585" width="5.6640625" style="2" customWidth="1"/>
    <col min="3586" max="3586" width="72.33203125" style="2" customWidth="1"/>
    <col min="3587" max="3587" width="18.5546875" style="2" customWidth="1"/>
    <col min="3588" max="3588" width="15.88671875" style="2" customWidth="1"/>
    <col min="3589" max="3840" width="8.88671875" style="2"/>
    <col min="3841" max="3841" width="5.6640625" style="2" customWidth="1"/>
    <col min="3842" max="3842" width="72.33203125" style="2" customWidth="1"/>
    <col min="3843" max="3843" width="18.5546875" style="2" customWidth="1"/>
    <col min="3844" max="3844" width="15.88671875" style="2" customWidth="1"/>
    <col min="3845" max="4096" width="8.88671875" style="2"/>
    <col min="4097" max="4097" width="5.6640625" style="2" customWidth="1"/>
    <col min="4098" max="4098" width="72.33203125" style="2" customWidth="1"/>
    <col min="4099" max="4099" width="18.5546875" style="2" customWidth="1"/>
    <col min="4100" max="4100" width="15.88671875" style="2" customWidth="1"/>
    <col min="4101" max="4352" width="8.88671875" style="2"/>
    <col min="4353" max="4353" width="5.6640625" style="2" customWidth="1"/>
    <col min="4354" max="4354" width="72.33203125" style="2" customWidth="1"/>
    <col min="4355" max="4355" width="18.5546875" style="2" customWidth="1"/>
    <col min="4356" max="4356" width="15.88671875" style="2" customWidth="1"/>
    <col min="4357" max="4608" width="8.88671875" style="2"/>
    <col min="4609" max="4609" width="5.6640625" style="2" customWidth="1"/>
    <col min="4610" max="4610" width="72.33203125" style="2" customWidth="1"/>
    <col min="4611" max="4611" width="18.5546875" style="2" customWidth="1"/>
    <col min="4612" max="4612" width="15.88671875" style="2" customWidth="1"/>
    <col min="4613" max="4864" width="8.88671875" style="2"/>
    <col min="4865" max="4865" width="5.6640625" style="2" customWidth="1"/>
    <col min="4866" max="4866" width="72.33203125" style="2" customWidth="1"/>
    <col min="4867" max="4867" width="18.5546875" style="2" customWidth="1"/>
    <col min="4868" max="4868" width="15.88671875" style="2" customWidth="1"/>
    <col min="4869" max="5120" width="8.88671875" style="2"/>
    <col min="5121" max="5121" width="5.6640625" style="2" customWidth="1"/>
    <col min="5122" max="5122" width="72.33203125" style="2" customWidth="1"/>
    <col min="5123" max="5123" width="18.5546875" style="2" customWidth="1"/>
    <col min="5124" max="5124" width="15.88671875" style="2" customWidth="1"/>
    <col min="5125" max="5376" width="8.88671875" style="2"/>
    <col min="5377" max="5377" width="5.6640625" style="2" customWidth="1"/>
    <col min="5378" max="5378" width="72.33203125" style="2" customWidth="1"/>
    <col min="5379" max="5379" width="18.5546875" style="2" customWidth="1"/>
    <col min="5380" max="5380" width="15.88671875" style="2" customWidth="1"/>
    <col min="5381" max="5632" width="8.88671875" style="2"/>
    <col min="5633" max="5633" width="5.6640625" style="2" customWidth="1"/>
    <col min="5634" max="5634" width="72.33203125" style="2" customWidth="1"/>
    <col min="5635" max="5635" width="18.5546875" style="2" customWidth="1"/>
    <col min="5636" max="5636" width="15.88671875" style="2" customWidth="1"/>
    <col min="5637" max="5888" width="8.88671875" style="2"/>
    <col min="5889" max="5889" width="5.6640625" style="2" customWidth="1"/>
    <col min="5890" max="5890" width="72.33203125" style="2" customWidth="1"/>
    <col min="5891" max="5891" width="18.5546875" style="2" customWidth="1"/>
    <col min="5892" max="5892" width="15.88671875" style="2" customWidth="1"/>
    <col min="5893" max="6144" width="8.88671875" style="2"/>
    <col min="6145" max="6145" width="5.6640625" style="2" customWidth="1"/>
    <col min="6146" max="6146" width="72.33203125" style="2" customWidth="1"/>
    <col min="6147" max="6147" width="18.5546875" style="2" customWidth="1"/>
    <col min="6148" max="6148" width="15.88671875" style="2" customWidth="1"/>
    <col min="6149" max="6400" width="8.88671875" style="2"/>
    <col min="6401" max="6401" width="5.6640625" style="2" customWidth="1"/>
    <col min="6402" max="6402" width="72.33203125" style="2" customWidth="1"/>
    <col min="6403" max="6403" width="18.5546875" style="2" customWidth="1"/>
    <col min="6404" max="6404" width="15.88671875" style="2" customWidth="1"/>
    <col min="6405" max="6656" width="8.88671875" style="2"/>
    <col min="6657" max="6657" width="5.6640625" style="2" customWidth="1"/>
    <col min="6658" max="6658" width="72.33203125" style="2" customWidth="1"/>
    <col min="6659" max="6659" width="18.5546875" style="2" customWidth="1"/>
    <col min="6660" max="6660" width="15.88671875" style="2" customWidth="1"/>
    <col min="6661" max="6912" width="8.88671875" style="2"/>
    <col min="6913" max="6913" width="5.6640625" style="2" customWidth="1"/>
    <col min="6914" max="6914" width="72.33203125" style="2" customWidth="1"/>
    <col min="6915" max="6915" width="18.5546875" style="2" customWidth="1"/>
    <col min="6916" max="6916" width="15.88671875" style="2" customWidth="1"/>
    <col min="6917" max="7168" width="8.88671875" style="2"/>
    <col min="7169" max="7169" width="5.6640625" style="2" customWidth="1"/>
    <col min="7170" max="7170" width="72.33203125" style="2" customWidth="1"/>
    <col min="7171" max="7171" width="18.5546875" style="2" customWidth="1"/>
    <col min="7172" max="7172" width="15.88671875" style="2" customWidth="1"/>
    <col min="7173" max="7424" width="8.88671875" style="2"/>
    <col min="7425" max="7425" width="5.6640625" style="2" customWidth="1"/>
    <col min="7426" max="7426" width="72.33203125" style="2" customWidth="1"/>
    <col min="7427" max="7427" width="18.5546875" style="2" customWidth="1"/>
    <col min="7428" max="7428" width="15.88671875" style="2" customWidth="1"/>
    <col min="7429" max="7680" width="8.88671875" style="2"/>
    <col min="7681" max="7681" width="5.6640625" style="2" customWidth="1"/>
    <col min="7682" max="7682" width="72.33203125" style="2" customWidth="1"/>
    <col min="7683" max="7683" width="18.5546875" style="2" customWidth="1"/>
    <col min="7684" max="7684" width="15.88671875" style="2" customWidth="1"/>
    <col min="7685" max="7936" width="8.88671875" style="2"/>
    <col min="7937" max="7937" width="5.6640625" style="2" customWidth="1"/>
    <col min="7938" max="7938" width="72.33203125" style="2" customWidth="1"/>
    <col min="7939" max="7939" width="18.5546875" style="2" customWidth="1"/>
    <col min="7940" max="7940" width="15.88671875" style="2" customWidth="1"/>
    <col min="7941" max="8192" width="8.88671875" style="2"/>
    <col min="8193" max="8193" width="5.6640625" style="2" customWidth="1"/>
    <col min="8194" max="8194" width="72.33203125" style="2" customWidth="1"/>
    <col min="8195" max="8195" width="18.5546875" style="2" customWidth="1"/>
    <col min="8196" max="8196" width="15.88671875" style="2" customWidth="1"/>
    <col min="8197" max="8448" width="8.88671875" style="2"/>
    <col min="8449" max="8449" width="5.6640625" style="2" customWidth="1"/>
    <col min="8450" max="8450" width="72.33203125" style="2" customWidth="1"/>
    <col min="8451" max="8451" width="18.5546875" style="2" customWidth="1"/>
    <col min="8452" max="8452" width="15.88671875" style="2" customWidth="1"/>
    <col min="8453" max="8704" width="8.88671875" style="2"/>
    <col min="8705" max="8705" width="5.6640625" style="2" customWidth="1"/>
    <col min="8706" max="8706" width="72.33203125" style="2" customWidth="1"/>
    <col min="8707" max="8707" width="18.5546875" style="2" customWidth="1"/>
    <col min="8708" max="8708" width="15.88671875" style="2" customWidth="1"/>
    <col min="8709" max="8960" width="8.88671875" style="2"/>
    <col min="8961" max="8961" width="5.6640625" style="2" customWidth="1"/>
    <col min="8962" max="8962" width="72.33203125" style="2" customWidth="1"/>
    <col min="8963" max="8963" width="18.5546875" style="2" customWidth="1"/>
    <col min="8964" max="8964" width="15.88671875" style="2" customWidth="1"/>
    <col min="8965" max="9216" width="8.88671875" style="2"/>
    <col min="9217" max="9217" width="5.6640625" style="2" customWidth="1"/>
    <col min="9218" max="9218" width="72.33203125" style="2" customWidth="1"/>
    <col min="9219" max="9219" width="18.5546875" style="2" customWidth="1"/>
    <col min="9220" max="9220" width="15.88671875" style="2" customWidth="1"/>
    <col min="9221" max="9472" width="8.88671875" style="2"/>
    <col min="9473" max="9473" width="5.6640625" style="2" customWidth="1"/>
    <col min="9474" max="9474" width="72.33203125" style="2" customWidth="1"/>
    <col min="9475" max="9475" width="18.5546875" style="2" customWidth="1"/>
    <col min="9476" max="9476" width="15.88671875" style="2" customWidth="1"/>
    <col min="9477" max="9728" width="8.88671875" style="2"/>
    <col min="9729" max="9729" width="5.6640625" style="2" customWidth="1"/>
    <col min="9730" max="9730" width="72.33203125" style="2" customWidth="1"/>
    <col min="9731" max="9731" width="18.5546875" style="2" customWidth="1"/>
    <col min="9732" max="9732" width="15.88671875" style="2" customWidth="1"/>
    <col min="9733" max="9984" width="8.88671875" style="2"/>
    <col min="9985" max="9985" width="5.6640625" style="2" customWidth="1"/>
    <col min="9986" max="9986" width="72.33203125" style="2" customWidth="1"/>
    <col min="9987" max="9987" width="18.5546875" style="2" customWidth="1"/>
    <col min="9988" max="9988" width="15.88671875" style="2" customWidth="1"/>
    <col min="9989" max="10240" width="8.88671875" style="2"/>
    <col min="10241" max="10241" width="5.6640625" style="2" customWidth="1"/>
    <col min="10242" max="10242" width="72.33203125" style="2" customWidth="1"/>
    <col min="10243" max="10243" width="18.5546875" style="2" customWidth="1"/>
    <col min="10244" max="10244" width="15.88671875" style="2" customWidth="1"/>
    <col min="10245" max="10496" width="8.88671875" style="2"/>
    <col min="10497" max="10497" width="5.6640625" style="2" customWidth="1"/>
    <col min="10498" max="10498" width="72.33203125" style="2" customWidth="1"/>
    <col min="10499" max="10499" width="18.5546875" style="2" customWidth="1"/>
    <col min="10500" max="10500" width="15.88671875" style="2" customWidth="1"/>
    <col min="10501" max="10752" width="8.88671875" style="2"/>
    <col min="10753" max="10753" width="5.6640625" style="2" customWidth="1"/>
    <col min="10754" max="10754" width="72.33203125" style="2" customWidth="1"/>
    <col min="10755" max="10755" width="18.5546875" style="2" customWidth="1"/>
    <col min="10756" max="10756" width="15.88671875" style="2" customWidth="1"/>
    <col min="10757" max="11008" width="8.88671875" style="2"/>
    <col min="11009" max="11009" width="5.6640625" style="2" customWidth="1"/>
    <col min="11010" max="11010" width="72.33203125" style="2" customWidth="1"/>
    <col min="11011" max="11011" width="18.5546875" style="2" customWidth="1"/>
    <col min="11012" max="11012" width="15.88671875" style="2" customWidth="1"/>
    <col min="11013" max="11264" width="8.88671875" style="2"/>
    <col min="11265" max="11265" width="5.6640625" style="2" customWidth="1"/>
    <col min="11266" max="11266" width="72.33203125" style="2" customWidth="1"/>
    <col min="11267" max="11267" width="18.5546875" style="2" customWidth="1"/>
    <col min="11268" max="11268" width="15.88671875" style="2" customWidth="1"/>
    <col min="11269" max="11520" width="8.88671875" style="2"/>
    <col min="11521" max="11521" width="5.6640625" style="2" customWidth="1"/>
    <col min="11522" max="11522" width="72.33203125" style="2" customWidth="1"/>
    <col min="11523" max="11523" width="18.5546875" style="2" customWidth="1"/>
    <col min="11524" max="11524" width="15.88671875" style="2" customWidth="1"/>
    <col min="11525" max="11776" width="8.88671875" style="2"/>
    <col min="11777" max="11777" width="5.6640625" style="2" customWidth="1"/>
    <col min="11778" max="11778" width="72.33203125" style="2" customWidth="1"/>
    <col min="11779" max="11779" width="18.5546875" style="2" customWidth="1"/>
    <col min="11780" max="11780" width="15.88671875" style="2" customWidth="1"/>
    <col min="11781" max="12032" width="8.88671875" style="2"/>
    <col min="12033" max="12033" width="5.6640625" style="2" customWidth="1"/>
    <col min="12034" max="12034" width="72.33203125" style="2" customWidth="1"/>
    <col min="12035" max="12035" width="18.5546875" style="2" customWidth="1"/>
    <col min="12036" max="12036" width="15.88671875" style="2" customWidth="1"/>
    <col min="12037" max="12288" width="8.88671875" style="2"/>
    <col min="12289" max="12289" width="5.6640625" style="2" customWidth="1"/>
    <col min="12290" max="12290" width="72.33203125" style="2" customWidth="1"/>
    <col min="12291" max="12291" width="18.5546875" style="2" customWidth="1"/>
    <col min="12292" max="12292" width="15.88671875" style="2" customWidth="1"/>
    <col min="12293" max="12544" width="8.88671875" style="2"/>
    <col min="12545" max="12545" width="5.6640625" style="2" customWidth="1"/>
    <col min="12546" max="12546" width="72.33203125" style="2" customWidth="1"/>
    <col min="12547" max="12547" width="18.5546875" style="2" customWidth="1"/>
    <col min="12548" max="12548" width="15.88671875" style="2" customWidth="1"/>
    <col min="12549" max="12800" width="8.88671875" style="2"/>
    <col min="12801" max="12801" width="5.6640625" style="2" customWidth="1"/>
    <col min="12802" max="12802" width="72.33203125" style="2" customWidth="1"/>
    <col min="12803" max="12803" width="18.5546875" style="2" customWidth="1"/>
    <col min="12804" max="12804" width="15.88671875" style="2" customWidth="1"/>
    <col min="12805" max="13056" width="8.88671875" style="2"/>
    <col min="13057" max="13057" width="5.6640625" style="2" customWidth="1"/>
    <col min="13058" max="13058" width="72.33203125" style="2" customWidth="1"/>
    <col min="13059" max="13059" width="18.5546875" style="2" customWidth="1"/>
    <col min="13060" max="13060" width="15.88671875" style="2" customWidth="1"/>
    <col min="13061" max="13312" width="8.88671875" style="2"/>
    <col min="13313" max="13313" width="5.6640625" style="2" customWidth="1"/>
    <col min="13314" max="13314" width="72.33203125" style="2" customWidth="1"/>
    <col min="13315" max="13315" width="18.5546875" style="2" customWidth="1"/>
    <col min="13316" max="13316" width="15.88671875" style="2" customWidth="1"/>
    <col min="13317" max="13568" width="8.88671875" style="2"/>
    <col min="13569" max="13569" width="5.6640625" style="2" customWidth="1"/>
    <col min="13570" max="13570" width="72.33203125" style="2" customWidth="1"/>
    <col min="13571" max="13571" width="18.5546875" style="2" customWidth="1"/>
    <col min="13572" max="13572" width="15.88671875" style="2" customWidth="1"/>
    <col min="13573" max="13824" width="8.88671875" style="2"/>
    <col min="13825" max="13825" width="5.6640625" style="2" customWidth="1"/>
    <col min="13826" max="13826" width="72.33203125" style="2" customWidth="1"/>
    <col min="13827" max="13827" width="18.5546875" style="2" customWidth="1"/>
    <col min="13828" max="13828" width="15.88671875" style="2" customWidth="1"/>
    <col min="13829" max="14080" width="8.88671875" style="2"/>
    <col min="14081" max="14081" width="5.6640625" style="2" customWidth="1"/>
    <col min="14082" max="14082" width="72.33203125" style="2" customWidth="1"/>
    <col min="14083" max="14083" width="18.5546875" style="2" customWidth="1"/>
    <col min="14084" max="14084" width="15.88671875" style="2" customWidth="1"/>
    <col min="14085" max="14336" width="8.88671875" style="2"/>
    <col min="14337" max="14337" width="5.6640625" style="2" customWidth="1"/>
    <col min="14338" max="14338" width="72.33203125" style="2" customWidth="1"/>
    <col min="14339" max="14339" width="18.5546875" style="2" customWidth="1"/>
    <col min="14340" max="14340" width="15.88671875" style="2" customWidth="1"/>
    <col min="14341" max="14592" width="8.88671875" style="2"/>
    <col min="14593" max="14593" width="5.6640625" style="2" customWidth="1"/>
    <col min="14594" max="14594" width="72.33203125" style="2" customWidth="1"/>
    <col min="14595" max="14595" width="18.5546875" style="2" customWidth="1"/>
    <col min="14596" max="14596" width="15.88671875" style="2" customWidth="1"/>
    <col min="14597" max="14848" width="8.88671875" style="2"/>
    <col min="14849" max="14849" width="5.6640625" style="2" customWidth="1"/>
    <col min="14850" max="14850" width="72.33203125" style="2" customWidth="1"/>
    <col min="14851" max="14851" width="18.5546875" style="2" customWidth="1"/>
    <col min="14852" max="14852" width="15.88671875" style="2" customWidth="1"/>
    <col min="14853" max="15104" width="8.88671875" style="2"/>
    <col min="15105" max="15105" width="5.6640625" style="2" customWidth="1"/>
    <col min="15106" max="15106" width="72.33203125" style="2" customWidth="1"/>
    <col min="15107" max="15107" width="18.5546875" style="2" customWidth="1"/>
    <col min="15108" max="15108" width="15.88671875" style="2" customWidth="1"/>
    <col min="15109" max="15360" width="8.88671875" style="2"/>
    <col min="15361" max="15361" width="5.6640625" style="2" customWidth="1"/>
    <col min="15362" max="15362" width="72.33203125" style="2" customWidth="1"/>
    <col min="15363" max="15363" width="18.5546875" style="2" customWidth="1"/>
    <col min="15364" max="15364" width="15.88671875" style="2" customWidth="1"/>
    <col min="15365" max="15616" width="8.88671875" style="2"/>
    <col min="15617" max="15617" width="5.6640625" style="2" customWidth="1"/>
    <col min="15618" max="15618" width="72.33203125" style="2" customWidth="1"/>
    <col min="15619" max="15619" width="18.5546875" style="2" customWidth="1"/>
    <col min="15620" max="15620" width="15.88671875" style="2" customWidth="1"/>
    <col min="15621" max="15872" width="8.88671875" style="2"/>
    <col min="15873" max="15873" width="5.6640625" style="2" customWidth="1"/>
    <col min="15874" max="15874" width="72.33203125" style="2" customWidth="1"/>
    <col min="15875" max="15875" width="18.5546875" style="2" customWidth="1"/>
    <col min="15876" max="15876" width="15.88671875" style="2" customWidth="1"/>
    <col min="15877" max="16128" width="8.88671875" style="2"/>
    <col min="16129" max="16129" width="5.6640625" style="2" customWidth="1"/>
    <col min="16130" max="16130" width="72.33203125" style="2" customWidth="1"/>
    <col min="16131" max="16131" width="18.5546875" style="2" customWidth="1"/>
    <col min="16132" max="16132" width="15.88671875" style="2" customWidth="1"/>
    <col min="16133" max="16384" width="8.88671875" style="2"/>
  </cols>
  <sheetData>
    <row r="1" spans="1:4" x14ac:dyDescent="0.3">
      <c r="C1" s="168" t="s">
        <v>233</v>
      </c>
      <c r="D1" s="168"/>
    </row>
    <row r="2" spans="1:4" ht="49.2" customHeight="1" x14ac:dyDescent="0.3">
      <c r="A2" s="170" t="s">
        <v>443</v>
      </c>
      <c r="B2" s="170"/>
      <c r="C2" s="170"/>
      <c r="D2" s="170"/>
    </row>
    <row r="3" spans="1:4" x14ac:dyDescent="0.3">
      <c r="A3" s="21"/>
      <c r="B3" s="21"/>
      <c r="C3" s="20"/>
      <c r="D3" s="20" t="s">
        <v>215</v>
      </c>
    </row>
    <row r="4" spans="1:4" ht="46.8" x14ac:dyDescent="0.3">
      <c r="A4" s="33" t="s">
        <v>216</v>
      </c>
      <c r="B4" s="33" t="s">
        <v>217</v>
      </c>
      <c r="C4" s="22" t="s">
        <v>436</v>
      </c>
      <c r="D4" s="23" t="s">
        <v>444</v>
      </c>
    </row>
    <row r="5" spans="1:4" x14ac:dyDescent="0.3">
      <c r="A5" s="34"/>
      <c r="B5" s="25" t="s">
        <v>218</v>
      </c>
      <c r="C5" s="35">
        <f>C6</f>
        <v>109495</v>
      </c>
      <c r="D5" s="26">
        <f>D6</f>
        <v>34119.75</v>
      </c>
    </row>
    <row r="6" spans="1:4" x14ac:dyDescent="0.3">
      <c r="A6" s="36" t="s">
        <v>219</v>
      </c>
      <c r="B6" s="28" t="s">
        <v>230</v>
      </c>
      <c r="C6" s="35">
        <f>C8</f>
        <v>109495</v>
      </c>
      <c r="D6" s="26">
        <f>D8</f>
        <v>34119.75</v>
      </c>
    </row>
    <row r="7" spans="1:4" x14ac:dyDescent="0.3">
      <c r="A7" s="37"/>
      <c r="B7" s="30" t="s">
        <v>221</v>
      </c>
      <c r="C7" s="35"/>
      <c r="D7" s="31"/>
    </row>
    <row r="8" spans="1:4" ht="93.6" x14ac:dyDescent="0.3">
      <c r="A8" s="37" t="s">
        <v>222</v>
      </c>
      <c r="B8" s="38" t="s">
        <v>234</v>
      </c>
      <c r="C8" s="39">
        <v>109495</v>
      </c>
      <c r="D8" s="31">
        <v>34119.75</v>
      </c>
    </row>
    <row r="9" spans="1:4" x14ac:dyDescent="0.3">
      <c r="A9" s="20"/>
    </row>
  </sheetData>
  <mergeCells count="2">
    <mergeCell ref="C1:D1"/>
    <mergeCell ref="A2:D2"/>
  </mergeCells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>
      <selection activeCell="F17" sqref="F17"/>
    </sheetView>
  </sheetViews>
  <sheetFormatPr defaultRowHeight="15.6" outlineLevelRow="1" x14ac:dyDescent="0.3"/>
  <cols>
    <col min="1" max="1" width="43.88671875" style="42" customWidth="1"/>
    <col min="2" max="3" width="8.5546875" style="42" customWidth="1"/>
    <col min="4" max="4" width="10.88671875" style="42" customWidth="1"/>
    <col min="5" max="5" width="8.5546875" style="42" customWidth="1"/>
    <col min="6" max="6" width="10.5546875" style="42" customWidth="1"/>
    <col min="7" max="8" width="12.33203125" style="42" hidden="1" customWidth="1"/>
    <col min="9" max="9" width="15" style="42" hidden="1" customWidth="1"/>
    <col min="10" max="10" width="16.109375" style="42" hidden="1" customWidth="1"/>
    <col min="11" max="11" width="16.109375" style="42" customWidth="1"/>
    <col min="12" max="24" width="12.88671875" style="42" hidden="1" customWidth="1"/>
    <col min="25" max="25" width="12.88671875" style="42" customWidth="1"/>
    <col min="26" max="26" width="12.88671875" style="42" hidden="1" customWidth="1"/>
    <col min="27" max="28" width="16.109375" style="42" hidden="1" customWidth="1"/>
    <col min="29" max="31" width="12.88671875" style="42" hidden="1" customWidth="1"/>
    <col min="32" max="255" width="8.88671875" style="42"/>
    <col min="256" max="256" width="43.88671875" style="42" customWidth="1"/>
    <col min="257" max="260" width="8.5546875" style="42" customWidth="1"/>
    <col min="261" max="261" width="10.5546875" style="42" customWidth="1"/>
    <col min="262" max="265" width="0" style="42" hidden="1" customWidth="1"/>
    <col min="266" max="266" width="16.109375" style="42" customWidth="1"/>
    <col min="267" max="279" width="0" style="42" hidden="1" customWidth="1"/>
    <col min="280" max="281" width="12.88671875" style="42" customWidth="1"/>
    <col min="282" max="287" width="0" style="42" hidden="1" customWidth="1"/>
    <col min="288" max="511" width="8.88671875" style="42"/>
    <col min="512" max="512" width="43.88671875" style="42" customWidth="1"/>
    <col min="513" max="516" width="8.5546875" style="42" customWidth="1"/>
    <col min="517" max="517" width="10.5546875" style="42" customWidth="1"/>
    <col min="518" max="521" width="0" style="42" hidden="1" customWidth="1"/>
    <col min="522" max="522" width="16.109375" style="42" customWidth="1"/>
    <col min="523" max="535" width="0" style="42" hidden="1" customWidth="1"/>
    <col min="536" max="537" width="12.88671875" style="42" customWidth="1"/>
    <col min="538" max="543" width="0" style="42" hidden="1" customWidth="1"/>
    <col min="544" max="767" width="8.88671875" style="42"/>
    <col min="768" max="768" width="43.88671875" style="42" customWidth="1"/>
    <col min="769" max="772" width="8.5546875" style="42" customWidth="1"/>
    <col min="773" max="773" width="10.5546875" style="42" customWidth="1"/>
    <col min="774" max="777" width="0" style="42" hidden="1" customWidth="1"/>
    <col min="778" max="778" width="16.109375" style="42" customWidth="1"/>
    <col min="779" max="791" width="0" style="42" hidden="1" customWidth="1"/>
    <col min="792" max="793" width="12.88671875" style="42" customWidth="1"/>
    <col min="794" max="799" width="0" style="42" hidden="1" customWidth="1"/>
    <col min="800" max="1023" width="8.88671875" style="42"/>
    <col min="1024" max="1024" width="43.88671875" style="42" customWidth="1"/>
    <col min="1025" max="1028" width="8.5546875" style="42" customWidth="1"/>
    <col min="1029" max="1029" width="10.5546875" style="42" customWidth="1"/>
    <col min="1030" max="1033" width="0" style="42" hidden="1" customWidth="1"/>
    <col min="1034" max="1034" width="16.109375" style="42" customWidth="1"/>
    <col min="1035" max="1047" width="0" style="42" hidden="1" customWidth="1"/>
    <col min="1048" max="1049" width="12.88671875" style="42" customWidth="1"/>
    <col min="1050" max="1055" width="0" style="42" hidden="1" customWidth="1"/>
    <col min="1056" max="1279" width="8.88671875" style="42"/>
    <col min="1280" max="1280" width="43.88671875" style="42" customWidth="1"/>
    <col min="1281" max="1284" width="8.5546875" style="42" customWidth="1"/>
    <col min="1285" max="1285" width="10.5546875" style="42" customWidth="1"/>
    <col min="1286" max="1289" width="0" style="42" hidden="1" customWidth="1"/>
    <col min="1290" max="1290" width="16.109375" style="42" customWidth="1"/>
    <col min="1291" max="1303" width="0" style="42" hidden="1" customWidth="1"/>
    <col min="1304" max="1305" width="12.88671875" style="42" customWidth="1"/>
    <col min="1306" max="1311" width="0" style="42" hidden="1" customWidth="1"/>
    <col min="1312" max="1535" width="8.88671875" style="42"/>
    <col min="1536" max="1536" width="43.88671875" style="42" customWidth="1"/>
    <col min="1537" max="1540" width="8.5546875" style="42" customWidth="1"/>
    <col min="1541" max="1541" width="10.5546875" style="42" customWidth="1"/>
    <col min="1542" max="1545" width="0" style="42" hidden="1" customWidth="1"/>
    <col min="1546" max="1546" width="16.109375" style="42" customWidth="1"/>
    <col min="1547" max="1559" width="0" style="42" hidden="1" customWidth="1"/>
    <col min="1560" max="1561" width="12.88671875" style="42" customWidth="1"/>
    <col min="1562" max="1567" width="0" style="42" hidden="1" customWidth="1"/>
    <col min="1568" max="1791" width="8.88671875" style="42"/>
    <col min="1792" max="1792" width="43.88671875" style="42" customWidth="1"/>
    <col min="1793" max="1796" width="8.5546875" style="42" customWidth="1"/>
    <col min="1797" max="1797" width="10.5546875" style="42" customWidth="1"/>
    <col min="1798" max="1801" width="0" style="42" hidden="1" customWidth="1"/>
    <col min="1802" max="1802" width="16.109375" style="42" customWidth="1"/>
    <col min="1803" max="1815" width="0" style="42" hidden="1" customWidth="1"/>
    <col min="1816" max="1817" width="12.88671875" style="42" customWidth="1"/>
    <col min="1818" max="1823" width="0" style="42" hidden="1" customWidth="1"/>
    <col min="1824" max="2047" width="8.88671875" style="42"/>
    <col min="2048" max="2048" width="43.88671875" style="42" customWidth="1"/>
    <col min="2049" max="2052" width="8.5546875" style="42" customWidth="1"/>
    <col min="2053" max="2053" width="10.5546875" style="42" customWidth="1"/>
    <col min="2054" max="2057" width="0" style="42" hidden="1" customWidth="1"/>
    <col min="2058" max="2058" width="16.109375" style="42" customWidth="1"/>
    <col min="2059" max="2071" width="0" style="42" hidden="1" customWidth="1"/>
    <col min="2072" max="2073" width="12.88671875" style="42" customWidth="1"/>
    <col min="2074" max="2079" width="0" style="42" hidden="1" customWidth="1"/>
    <col min="2080" max="2303" width="8.88671875" style="42"/>
    <col min="2304" max="2304" width="43.88671875" style="42" customWidth="1"/>
    <col min="2305" max="2308" width="8.5546875" style="42" customWidth="1"/>
    <col min="2309" max="2309" width="10.5546875" style="42" customWidth="1"/>
    <col min="2310" max="2313" width="0" style="42" hidden="1" customWidth="1"/>
    <col min="2314" max="2314" width="16.109375" style="42" customWidth="1"/>
    <col min="2315" max="2327" width="0" style="42" hidden="1" customWidth="1"/>
    <col min="2328" max="2329" width="12.88671875" style="42" customWidth="1"/>
    <col min="2330" max="2335" width="0" style="42" hidden="1" customWidth="1"/>
    <col min="2336" max="2559" width="8.88671875" style="42"/>
    <col min="2560" max="2560" width="43.88671875" style="42" customWidth="1"/>
    <col min="2561" max="2564" width="8.5546875" style="42" customWidth="1"/>
    <col min="2565" max="2565" width="10.5546875" style="42" customWidth="1"/>
    <col min="2566" max="2569" width="0" style="42" hidden="1" customWidth="1"/>
    <col min="2570" max="2570" width="16.109375" style="42" customWidth="1"/>
    <col min="2571" max="2583" width="0" style="42" hidden="1" customWidth="1"/>
    <col min="2584" max="2585" width="12.88671875" style="42" customWidth="1"/>
    <col min="2586" max="2591" width="0" style="42" hidden="1" customWidth="1"/>
    <col min="2592" max="2815" width="8.88671875" style="42"/>
    <col min="2816" max="2816" width="43.88671875" style="42" customWidth="1"/>
    <col min="2817" max="2820" width="8.5546875" style="42" customWidth="1"/>
    <col min="2821" max="2821" width="10.5546875" style="42" customWidth="1"/>
    <col min="2822" max="2825" width="0" style="42" hidden="1" customWidth="1"/>
    <col min="2826" max="2826" width="16.109375" style="42" customWidth="1"/>
    <col min="2827" max="2839" width="0" style="42" hidden="1" customWidth="1"/>
    <col min="2840" max="2841" width="12.88671875" style="42" customWidth="1"/>
    <col min="2842" max="2847" width="0" style="42" hidden="1" customWidth="1"/>
    <col min="2848" max="3071" width="8.88671875" style="42"/>
    <col min="3072" max="3072" width="43.88671875" style="42" customWidth="1"/>
    <col min="3073" max="3076" width="8.5546875" style="42" customWidth="1"/>
    <col min="3077" max="3077" width="10.5546875" style="42" customWidth="1"/>
    <col min="3078" max="3081" width="0" style="42" hidden="1" customWidth="1"/>
    <col min="3082" max="3082" width="16.109375" style="42" customWidth="1"/>
    <col min="3083" max="3095" width="0" style="42" hidden="1" customWidth="1"/>
    <col min="3096" max="3097" width="12.88671875" style="42" customWidth="1"/>
    <col min="3098" max="3103" width="0" style="42" hidden="1" customWidth="1"/>
    <col min="3104" max="3327" width="8.88671875" style="42"/>
    <col min="3328" max="3328" width="43.88671875" style="42" customWidth="1"/>
    <col min="3329" max="3332" width="8.5546875" style="42" customWidth="1"/>
    <col min="3333" max="3333" width="10.5546875" style="42" customWidth="1"/>
    <col min="3334" max="3337" width="0" style="42" hidden="1" customWidth="1"/>
    <col min="3338" max="3338" width="16.109375" style="42" customWidth="1"/>
    <col min="3339" max="3351" width="0" style="42" hidden="1" customWidth="1"/>
    <col min="3352" max="3353" width="12.88671875" style="42" customWidth="1"/>
    <col min="3354" max="3359" width="0" style="42" hidden="1" customWidth="1"/>
    <col min="3360" max="3583" width="8.88671875" style="42"/>
    <col min="3584" max="3584" width="43.88671875" style="42" customWidth="1"/>
    <col min="3585" max="3588" width="8.5546875" style="42" customWidth="1"/>
    <col min="3589" max="3589" width="10.5546875" style="42" customWidth="1"/>
    <col min="3590" max="3593" width="0" style="42" hidden="1" customWidth="1"/>
    <col min="3594" max="3594" width="16.109375" style="42" customWidth="1"/>
    <col min="3595" max="3607" width="0" style="42" hidden="1" customWidth="1"/>
    <col min="3608" max="3609" width="12.88671875" style="42" customWidth="1"/>
    <col min="3610" max="3615" width="0" style="42" hidden="1" customWidth="1"/>
    <col min="3616" max="3839" width="8.88671875" style="42"/>
    <col min="3840" max="3840" width="43.88671875" style="42" customWidth="1"/>
    <col min="3841" max="3844" width="8.5546875" style="42" customWidth="1"/>
    <col min="3845" max="3845" width="10.5546875" style="42" customWidth="1"/>
    <col min="3846" max="3849" width="0" style="42" hidden="1" customWidth="1"/>
    <col min="3850" max="3850" width="16.109375" style="42" customWidth="1"/>
    <col min="3851" max="3863" width="0" style="42" hidden="1" customWidth="1"/>
    <col min="3864" max="3865" width="12.88671875" style="42" customWidth="1"/>
    <col min="3866" max="3871" width="0" style="42" hidden="1" customWidth="1"/>
    <col min="3872" max="4095" width="8.88671875" style="42"/>
    <col min="4096" max="4096" width="43.88671875" style="42" customWidth="1"/>
    <col min="4097" max="4100" width="8.5546875" style="42" customWidth="1"/>
    <col min="4101" max="4101" width="10.5546875" style="42" customWidth="1"/>
    <col min="4102" max="4105" width="0" style="42" hidden="1" customWidth="1"/>
    <col min="4106" max="4106" width="16.109375" style="42" customWidth="1"/>
    <col min="4107" max="4119" width="0" style="42" hidden="1" customWidth="1"/>
    <col min="4120" max="4121" width="12.88671875" style="42" customWidth="1"/>
    <col min="4122" max="4127" width="0" style="42" hidden="1" customWidth="1"/>
    <col min="4128" max="4351" width="8.88671875" style="42"/>
    <col min="4352" max="4352" width="43.88671875" style="42" customWidth="1"/>
    <col min="4353" max="4356" width="8.5546875" style="42" customWidth="1"/>
    <col min="4357" max="4357" width="10.5546875" style="42" customWidth="1"/>
    <col min="4358" max="4361" width="0" style="42" hidden="1" customWidth="1"/>
    <col min="4362" max="4362" width="16.109375" style="42" customWidth="1"/>
    <col min="4363" max="4375" width="0" style="42" hidden="1" customWidth="1"/>
    <col min="4376" max="4377" width="12.88671875" style="42" customWidth="1"/>
    <col min="4378" max="4383" width="0" style="42" hidden="1" customWidth="1"/>
    <col min="4384" max="4607" width="8.88671875" style="42"/>
    <col min="4608" max="4608" width="43.88671875" style="42" customWidth="1"/>
    <col min="4609" max="4612" width="8.5546875" style="42" customWidth="1"/>
    <col min="4613" max="4613" width="10.5546875" style="42" customWidth="1"/>
    <col min="4614" max="4617" width="0" style="42" hidden="1" customWidth="1"/>
    <col min="4618" max="4618" width="16.109375" style="42" customWidth="1"/>
    <col min="4619" max="4631" width="0" style="42" hidden="1" customWidth="1"/>
    <col min="4632" max="4633" width="12.88671875" style="42" customWidth="1"/>
    <col min="4634" max="4639" width="0" style="42" hidden="1" customWidth="1"/>
    <col min="4640" max="4863" width="8.88671875" style="42"/>
    <col min="4864" max="4864" width="43.88671875" style="42" customWidth="1"/>
    <col min="4865" max="4868" width="8.5546875" style="42" customWidth="1"/>
    <col min="4869" max="4869" width="10.5546875" style="42" customWidth="1"/>
    <col min="4870" max="4873" width="0" style="42" hidden="1" customWidth="1"/>
    <col min="4874" max="4874" width="16.109375" style="42" customWidth="1"/>
    <col min="4875" max="4887" width="0" style="42" hidden="1" customWidth="1"/>
    <col min="4888" max="4889" width="12.88671875" style="42" customWidth="1"/>
    <col min="4890" max="4895" width="0" style="42" hidden="1" customWidth="1"/>
    <col min="4896" max="5119" width="8.88671875" style="42"/>
    <col min="5120" max="5120" width="43.88671875" style="42" customWidth="1"/>
    <col min="5121" max="5124" width="8.5546875" style="42" customWidth="1"/>
    <col min="5125" max="5125" width="10.5546875" style="42" customWidth="1"/>
    <col min="5126" max="5129" width="0" style="42" hidden="1" customWidth="1"/>
    <col min="5130" max="5130" width="16.109375" style="42" customWidth="1"/>
    <col min="5131" max="5143" width="0" style="42" hidden="1" customWidth="1"/>
    <col min="5144" max="5145" width="12.88671875" style="42" customWidth="1"/>
    <col min="5146" max="5151" width="0" style="42" hidden="1" customWidth="1"/>
    <col min="5152" max="5375" width="8.88671875" style="42"/>
    <col min="5376" max="5376" width="43.88671875" style="42" customWidth="1"/>
    <col min="5377" max="5380" width="8.5546875" style="42" customWidth="1"/>
    <col min="5381" max="5381" width="10.5546875" style="42" customWidth="1"/>
    <col min="5382" max="5385" width="0" style="42" hidden="1" customWidth="1"/>
    <col min="5386" max="5386" width="16.109375" style="42" customWidth="1"/>
    <col min="5387" max="5399" width="0" style="42" hidden="1" customWidth="1"/>
    <col min="5400" max="5401" width="12.88671875" style="42" customWidth="1"/>
    <col min="5402" max="5407" width="0" style="42" hidden="1" customWidth="1"/>
    <col min="5408" max="5631" width="8.88671875" style="42"/>
    <col min="5632" max="5632" width="43.88671875" style="42" customWidth="1"/>
    <col min="5633" max="5636" width="8.5546875" style="42" customWidth="1"/>
    <col min="5637" max="5637" width="10.5546875" style="42" customWidth="1"/>
    <col min="5638" max="5641" width="0" style="42" hidden="1" customWidth="1"/>
    <col min="5642" max="5642" width="16.109375" style="42" customWidth="1"/>
    <col min="5643" max="5655" width="0" style="42" hidden="1" customWidth="1"/>
    <col min="5656" max="5657" width="12.88671875" style="42" customWidth="1"/>
    <col min="5658" max="5663" width="0" style="42" hidden="1" customWidth="1"/>
    <col min="5664" max="5887" width="8.88671875" style="42"/>
    <col min="5888" max="5888" width="43.88671875" style="42" customWidth="1"/>
    <col min="5889" max="5892" width="8.5546875" style="42" customWidth="1"/>
    <col min="5893" max="5893" width="10.5546875" style="42" customWidth="1"/>
    <col min="5894" max="5897" width="0" style="42" hidden="1" customWidth="1"/>
    <col min="5898" max="5898" width="16.109375" style="42" customWidth="1"/>
    <col min="5899" max="5911" width="0" style="42" hidden="1" customWidth="1"/>
    <col min="5912" max="5913" width="12.88671875" style="42" customWidth="1"/>
    <col min="5914" max="5919" width="0" style="42" hidden="1" customWidth="1"/>
    <col min="5920" max="6143" width="8.88671875" style="42"/>
    <col min="6144" max="6144" width="43.88671875" style="42" customWidth="1"/>
    <col min="6145" max="6148" width="8.5546875" style="42" customWidth="1"/>
    <col min="6149" max="6149" width="10.5546875" style="42" customWidth="1"/>
    <col min="6150" max="6153" width="0" style="42" hidden="1" customWidth="1"/>
    <col min="6154" max="6154" width="16.109375" style="42" customWidth="1"/>
    <col min="6155" max="6167" width="0" style="42" hidden="1" customWidth="1"/>
    <col min="6168" max="6169" width="12.88671875" style="42" customWidth="1"/>
    <col min="6170" max="6175" width="0" style="42" hidden="1" customWidth="1"/>
    <col min="6176" max="6399" width="8.88671875" style="42"/>
    <col min="6400" max="6400" width="43.88671875" style="42" customWidth="1"/>
    <col min="6401" max="6404" width="8.5546875" style="42" customWidth="1"/>
    <col min="6405" max="6405" width="10.5546875" style="42" customWidth="1"/>
    <col min="6406" max="6409" width="0" style="42" hidden="1" customWidth="1"/>
    <col min="6410" max="6410" width="16.109375" style="42" customWidth="1"/>
    <col min="6411" max="6423" width="0" style="42" hidden="1" customWidth="1"/>
    <col min="6424" max="6425" width="12.88671875" style="42" customWidth="1"/>
    <col min="6426" max="6431" width="0" style="42" hidden="1" customWidth="1"/>
    <col min="6432" max="6655" width="8.88671875" style="42"/>
    <col min="6656" max="6656" width="43.88671875" style="42" customWidth="1"/>
    <col min="6657" max="6660" width="8.5546875" style="42" customWidth="1"/>
    <col min="6661" max="6661" width="10.5546875" style="42" customWidth="1"/>
    <col min="6662" max="6665" width="0" style="42" hidden="1" customWidth="1"/>
    <col min="6666" max="6666" width="16.109375" style="42" customWidth="1"/>
    <col min="6667" max="6679" width="0" style="42" hidden="1" customWidth="1"/>
    <col min="6680" max="6681" width="12.88671875" style="42" customWidth="1"/>
    <col min="6682" max="6687" width="0" style="42" hidden="1" customWidth="1"/>
    <col min="6688" max="6911" width="8.88671875" style="42"/>
    <col min="6912" max="6912" width="43.88671875" style="42" customWidth="1"/>
    <col min="6913" max="6916" width="8.5546875" style="42" customWidth="1"/>
    <col min="6917" max="6917" width="10.5546875" style="42" customWidth="1"/>
    <col min="6918" max="6921" width="0" style="42" hidden="1" customWidth="1"/>
    <col min="6922" max="6922" width="16.109375" style="42" customWidth="1"/>
    <col min="6923" max="6935" width="0" style="42" hidden="1" customWidth="1"/>
    <col min="6936" max="6937" width="12.88671875" style="42" customWidth="1"/>
    <col min="6938" max="6943" width="0" style="42" hidden="1" customWidth="1"/>
    <col min="6944" max="7167" width="8.88671875" style="42"/>
    <col min="7168" max="7168" width="43.88671875" style="42" customWidth="1"/>
    <col min="7169" max="7172" width="8.5546875" style="42" customWidth="1"/>
    <col min="7173" max="7173" width="10.5546875" style="42" customWidth="1"/>
    <col min="7174" max="7177" width="0" style="42" hidden="1" customWidth="1"/>
    <col min="7178" max="7178" width="16.109375" style="42" customWidth="1"/>
    <col min="7179" max="7191" width="0" style="42" hidden="1" customWidth="1"/>
    <col min="7192" max="7193" width="12.88671875" style="42" customWidth="1"/>
    <col min="7194" max="7199" width="0" style="42" hidden="1" customWidth="1"/>
    <col min="7200" max="7423" width="8.88671875" style="42"/>
    <col min="7424" max="7424" width="43.88671875" style="42" customWidth="1"/>
    <col min="7425" max="7428" width="8.5546875" style="42" customWidth="1"/>
    <col min="7429" max="7429" width="10.5546875" style="42" customWidth="1"/>
    <col min="7430" max="7433" width="0" style="42" hidden="1" customWidth="1"/>
    <col min="7434" max="7434" width="16.109375" style="42" customWidth="1"/>
    <col min="7435" max="7447" width="0" style="42" hidden="1" customWidth="1"/>
    <col min="7448" max="7449" width="12.88671875" style="42" customWidth="1"/>
    <col min="7450" max="7455" width="0" style="42" hidden="1" customWidth="1"/>
    <col min="7456" max="7679" width="8.88671875" style="42"/>
    <col min="7680" max="7680" width="43.88671875" style="42" customWidth="1"/>
    <col min="7681" max="7684" width="8.5546875" style="42" customWidth="1"/>
    <col min="7685" max="7685" width="10.5546875" style="42" customWidth="1"/>
    <col min="7686" max="7689" width="0" style="42" hidden="1" customWidth="1"/>
    <col min="7690" max="7690" width="16.109375" style="42" customWidth="1"/>
    <col min="7691" max="7703" width="0" style="42" hidden="1" customWidth="1"/>
    <col min="7704" max="7705" width="12.88671875" style="42" customWidth="1"/>
    <col min="7706" max="7711" width="0" style="42" hidden="1" customWidth="1"/>
    <col min="7712" max="7935" width="8.88671875" style="42"/>
    <col min="7936" max="7936" width="43.88671875" style="42" customWidth="1"/>
    <col min="7937" max="7940" width="8.5546875" style="42" customWidth="1"/>
    <col min="7941" max="7941" width="10.5546875" style="42" customWidth="1"/>
    <col min="7942" max="7945" width="0" style="42" hidden="1" customWidth="1"/>
    <col min="7946" max="7946" width="16.109375" style="42" customWidth="1"/>
    <col min="7947" max="7959" width="0" style="42" hidden="1" customWidth="1"/>
    <col min="7960" max="7961" width="12.88671875" style="42" customWidth="1"/>
    <col min="7962" max="7967" width="0" style="42" hidden="1" customWidth="1"/>
    <col min="7968" max="8191" width="8.88671875" style="42"/>
    <col min="8192" max="8192" width="43.88671875" style="42" customWidth="1"/>
    <col min="8193" max="8196" width="8.5546875" style="42" customWidth="1"/>
    <col min="8197" max="8197" width="10.5546875" style="42" customWidth="1"/>
    <col min="8198" max="8201" width="0" style="42" hidden="1" customWidth="1"/>
    <col min="8202" max="8202" width="16.109375" style="42" customWidth="1"/>
    <col min="8203" max="8215" width="0" style="42" hidden="1" customWidth="1"/>
    <col min="8216" max="8217" width="12.88671875" style="42" customWidth="1"/>
    <col min="8218" max="8223" width="0" style="42" hidden="1" customWidth="1"/>
    <col min="8224" max="8447" width="8.88671875" style="42"/>
    <col min="8448" max="8448" width="43.88671875" style="42" customWidth="1"/>
    <col min="8449" max="8452" width="8.5546875" style="42" customWidth="1"/>
    <col min="8453" max="8453" width="10.5546875" style="42" customWidth="1"/>
    <col min="8454" max="8457" width="0" style="42" hidden="1" customWidth="1"/>
    <col min="8458" max="8458" width="16.109375" style="42" customWidth="1"/>
    <col min="8459" max="8471" width="0" style="42" hidden="1" customWidth="1"/>
    <col min="8472" max="8473" width="12.88671875" style="42" customWidth="1"/>
    <col min="8474" max="8479" width="0" style="42" hidden="1" customWidth="1"/>
    <col min="8480" max="8703" width="8.88671875" style="42"/>
    <col min="8704" max="8704" width="43.88671875" style="42" customWidth="1"/>
    <col min="8705" max="8708" width="8.5546875" style="42" customWidth="1"/>
    <col min="8709" max="8709" width="10.5546875" style="42" customWidth="1"/>
    <col min="8710" max="8713" width="0" style="42" hidden="1" customWidth="1"/>
    <col min="8714" max="8714" width="16.109375" style="42" customWidth="1"/>
    <col min="8715" max="8727" width="0" style="42" hidden="1" customWidth="1"/>
    <col min="8728" max="8729" width="12.88671875" style="42" customWidth="1"/>
    <col min="8730" max="8735" width="0" style="42" hidden="1" customWidth="1"/>
    <col min="8736" max="8959" width="8.88671875" style="42"/>
    <col min="8960" max="8960" width="43.88671875" style="42" customWidth="1"/>
    <col min="8961" max="8964" width="8.5546875" style="42" customWidth="1"/>
    <col min="8965" max="8965" width="10.5546875" style="42" customWidth="1"/>
    <col min="8966" max="8969" width="0" style="42" hidden="1" customWidth="1"/>
    <col min="8970" max="8970" width="16.109375" style="42" customWidth="1"/>
    <col min="8971" max="8983" width="0" style="42" hidden="1" customWidth="1"/>
    <col min="8984" max="8985" width="12.88671875" style="42" customWidth="1"/>
    <col min="8986" max="8991" width="0" style="42" hidden="1" customWidth="1"/>
    <col min="8992" max="9215" width="8.88671875" style="42"/>
    <col min="9216" max="9216" width="43.88671875" style="42" customWidth="1"/>
    <col min="9217" max="9220" width="8.5546875" style="42" customWidth="1"/>
    <col min="9221" max="9221" width="10.5546875" style="42" customWidth="1"/>
    <col min="9222" max="9225" width="0" style="42" hidden="1" customWidth="1"/>
    <col min="9226" max="9226" width="16.109375" style="42" customWidth="1"/>
    <col min="9227" max="9239" width="0" style="42" hidden="1" customWidth="1"/>
    <col min="9240" max="9241" width="12.88671875" style="42" customWidth="1"/>
    <col min="9242" max="9247" width="0" style="42" hidden="1" customWidth="1"/>
    <col min="9248" max="9471" width="8.88671875" style="42"/>
    <col min="9472" max="9472" width="43.88671875" style="42" customWidth="1"/>
    <col min="9473" max="9476" width="8.5546875" style="42" customWidth="1"/>
    <col min="9477" max="9477" width="10.5546875" style="42" customWidth="1"/>
    <col min="9478" max="9481" width="0" style="42" hidden="1" customWidth="1"/>
    <col min="9482" max="9482" width="16.109375" style="42" customWidth="1"/>
    <col min="9483" max="9495" width="0" style="42" hidden="1" customWidth="1"/>
    <col min="9496" max="9497" width="12.88671875" style="42" customWidth="1"/>
    <col min="9498" max="9503" width="0" style="42" hidden="1" customWidth="1"/>
    <col min="9504" max="9727" width="8.88671875" style="42"/>
    <col min="9728" max="9728" width="43.88671875" style="42" customWidth="1"/>
    <col min="9729" max="9732" width="8.5546875" style="42" customWidth="1"/>
    <col min="9733" max="9733" width="10.5546875" style="42" customWidth="1"/>
    <col min="9734" max="9737" width="0" style="42" hidden="1" customWidth="1"/>
    <col min="9738" max="9738" width="16.109375" style="42" customWidth="1"/>
    <col min="9739" max="9751" width="0" style="42" hidden="1" customWidth="1"/>
    <col min="9752" max="9753" width="12.88671875" style="42" customWidth="1"/>
    <col min="9754" max="9759" width="0" style="42" hidden="1" customWidth="1"/>
    <col min="9760" max="9983" width="8.88671875" style="42"/>
    <col min="9984" max="9984" width="43.88671875" style="42" customWidth="1"/>
    <col min="9985" max="9988" width="8.5546875" style="42" customWidth="1"/>
    <col min="9989" max="9989" width="10.5546875" style="42" customWidth="1"/>
    <col min="9990" max="9993" width="0" style="42" hidden="1" customWidth="1"/>
    <col min="9994" max="9994" width="16.109375" style="42" customWidth="1"/>
    <col min="9995" max="10007" width="0" style="42" hidden="1" customWidth="1"/>
    <col min="10008" max="10009" width="12.88671875" style="42" customWidth="1"/>
    <col min="10010" max="10015" width="0" style="42" hidden="1" customWidth="1"/>
    <col min="10016" max="10239" width="8.88671875" style="42"/>
    <col min="10240" max="10240" width="43.88671875" style="42" customWidth="1"/>
    <col min="10241" max="10244" width="8.5546875" style="42" customWidth="1"/>
    <col min="10245" max="10245" width="10.5546875" style="42" customWidth="1"/>
    <col min="10246" max="10249" width="0" style="42" hidden="1" customWidth="1"/>
    <col min="10250" max="10250" width="16.109375" style="42" customWidth="1"/>
    <col min="10251" max="10263" width="0" style="42" hidden="1" customWidth="1"/>
    <col min="10264" max="10265" width="12.88671875" style="42" customWidth="1"/>
    <col min="10266" max="10271" width="0" style="42" hidden="1" customWidth="1"/>
    <col min="10272" max="10495" width="8.88671875" style="42"/>
    <col min="10496" max="10496" width="43.88671875" style="42" customWidth="1"/>
    <col min="10497" max="10500" width="8.5546875" style="42" customWidth="1"/>
    <col min="10501" max="10501" width="10.5546875" style="42" customWidth="1"/>
    <col min="10502" max="10505" width="0" style="42" hidden="1" customWidth="1"/>
    <col min="10506" max="10506" width="16.109375" style="42" customWidth="1"/>
    <col min="10507" max="10519" width="0" style="42" hidden="1" customWidth="1"/>
    <col min="10520" max="10521" width="12.88671875" style="42" customWidth="1"/>
    <col min="10522" max="10527" width="0" style="42" hidden="1" customWidth="1"/>
    <col min="10528" max="10751" width="8.88671875" style="42"/>
    <col min="10752" max="10752" width="43.88671875" style="42" customWidth="1"/>
    <col min="10753" max="10756" width="8.5546875" style="42" customWidth="1"/>
    <col min="10757" max="10757" width="10.5546875" style="42" customWidth="1"/>
    <col min="10758" max="10761" width="0" style="42" hidden="1" customWidth="1"/>
    <col min="10762" max="10762" width="16.109375" style="42" customWidth="1"/>
    <col min="10763" max="10775" width="0" style="42" hidden="1" customWidth="1"/>
    <col min="10776" max="10777" width="12.88671875" style="42" customWidth="1"/>
    <col min="10778" max="10783" width="0" style="42" hidden="1" customWidth="1"/>
    <col min="10784" max="11007" width="8.88671875" style="42"/>
    <col min="11008" max="11008" width="43.88671875" style="42" customWidth="1"/>
    <col min="11009" max="11012" width="8.5546875" style="42" customWidth="1"/>
    <col min="11013" max="11013" width="10.5546875" style="42" customWidth="1"/>
    <col min="11014" max="11017" width="0" style="42" hidden="1" customWidth="1"/>
    <col min="11018" max="11018" width="16.109375" style="42" customWidth="1"/>
    <col min="11019" max="11031" width="0" style="42" hidden="1" customWidth="1"/>
    <col min="11032" max="11033" width="12.88671875" style="42" customWidth="1"/>
    <col min="11034" max="11039" width="0" style="42" hidden="1" customWidth="1"/>
    <col min="11040" max="11263" width="8.88671875" style="42"/>
    <col min="11264" max="11264" width="43.88671875" style="42" customWidth="1"/>
    <col min="11265" max="11268" width="8.5546875" style="42" customWidth="1"/>
    <col min="11269" max="11269" width="10.5546875" style="42" customWidth="1"/>
    <col min="11270" max="11273" width="0" style="42" hidden="1" customWidth="1"/>
    <col min="11274" max="11274" width="16.109375" style="42" customWidth="1"/>
    <col min="11275" max="11287" width="0" style="42" hidden="1" customWidth="1"/>
    <col min="11288" max="11289" width="12.88671875" style="42" customWidth="1"/>
    <col min="11290" max="11295" width="0" style="42" hidden="1" customWidth="1"/>
    <col min="11296" max="11519" width="8.88671875" style="42"/>
    <col min="11520" max="11520" width="43.88671875" style="42" customWidth="1"/>
    <col min="11521" max="11524" width="8.5546875" style="42" customWidth="1"/>
    <col min="11525" max="11525" width="10.5546875" style="42" customWidth="1"/>
    <col min="11526" max="11529" width="0" style="42" hidden="1" customWidth="1"/>
    <col min="11530" max="11530" width="16.109375" style="42" customWidth="1"/>
    <col min="11531" max="11543" width="0" style="42" hidden="1" customWidth="1"/>
    <col min="11544" max="11545" width="12.88671875" style="42" customWidth="1"/>
    <col min="11546" max="11551" width="0" style="42" hidden="1" customWidth="1"/>
    <col min="11552" max="11775" width="8.88671875" style="42"/>
    <col min="11776" max="11776" width="43.88671875" style="42" customWidth="1"/>
    <col min="11777" max="11780" width="8.5546875" style="42" customWidth="1"/>
    <col min="11781" max="11781" width="10.5546875" style="42" customWidth="1"/>
    <col min="11782" max="11785" width="0" style="42" hidden="1" customWidth="1"/>
    <col min="11786" max="11786" width="16.109375" style="42" customWidth="1"/>
    <col min="11787" max="11799" width="0" style="42" hidden="1" customWidth="1"/>
    <col min="11800" max="11801" width="12.88671875" style="42" customWidth="1"/>
    <col min="11802" max="11807" width="0" style="42" hidden="1" customWidth="1"/>
    <col min="11808" max="12031" width="8.88671875" style="42"/>
    <col min="12032" max="12032" width="43.88671875" style="42" customWidth="1"/>
    <col min="12033" max="12036" width="8.5546875" style="42" customWidth="1"/>
    <col min="12037" max="12037" width="10.5546875" style="42" customWidth="1"/>
    <col min="12038" max="12041" width="0" style="42" hidden="1" customWidth="1"/>
    <col min="12042" max="12042" width="16.109375" style="42" customWidth="1"/>
    <col min="12043" max="12055" width="0" style="42" hidden="1" customWidth="1"/>
    <col min="12056" max="12057" width="12.88671875" style="42" customWidth="1"/>
    <col min="12058" max="12063" width="0" style="42" hidden="1" customWidth="1"/>
    <col min="12064" max="12287" width="8.88671875" style="42"/>
    <col min="12288" max="12288" width="43.88671875" style="42" customWidth="1"/>
    <col min="12289" max="12292" width="8.5546875" style="42" customWidth="1"/>
    <col min="12293" max="12293" width="10.5546875" style="42" customWidth="1"/>
    <col min="12294" max="12297" width="0" style="42" hidden="1" customWidth="1"/>
    <col min="12298" max="12298" width="16.109375" style="42" customWidth="1"/>
    <col min="12299" max="12311" width="0" style="42" hidden="1" customWidth="1"/>
    <col min="12312" max="12313" width="12.88671875" style="42" customWidth="1"/>
    <col min="12314" max="12319" width="0" style="42" hidden="1" customWidth="1"/>
    <col min="12320" max="12543" width="8.88671875" style="42"/>
    <col min="12544" max="12544" width="43.88671875" style="42" customWidth="1"/>
    <col min="12545" max="12548" width="8.5546875" style="42" customWidth="1"/>
    <col min="12549" max="12549" width="10.5546875" style="42" customWidth="1"/>
    <col min="12550" max="12553" width="0" style="42" hidden="1" customWidth="1"/>
    <col min="12554" max="12554" width="16.109375" style="42" customWidth="1"/>
    <col min="12555" max="12567" width="0" style="42" hidden="1" customWidth="1"/>
    <col min="12568" max="12569" width="12.88671875" style="42" customWidth="1"/>
    <col min="12570" max="12575" width="0" style="42" hidden="1" customWidth="1"/>
    <col min="12576" max="12799" width="8.88671875" style="42"/>
    <col min="12800" max="12800" width="43.88671875" style="42" customWidth="1"/>
    <col min="12801" max="12804" width="8.5546875" style="42" customWidth="1"/>
    <col min="12805" max="12805" width="10.5546875" style="42" customWidth="1"/>
    <col min="12806" max="12809" width="0" style="42" hidden="1" customWidth="1"/>
    <col min="12810" max="12810" width="16.109375" style="42" customWidth="1"/>
    <col min="12811" max="12823" width="0" style="42" hidden="1" customWidth="1"/>
    <col min="12824" max="12825" width="12.88671875" style="42" customWidth="1"/>
    <col min="12826" max="12831" width="0" style="42" hidden="1" customWidth="1"/>
    <col min="12832" max="13055" width="8.88671875" style="42"/>
    <col min="13056" max="13056" width="43.88671875" style="42" customWidth="1"/>
    <col min="13057" max="13060" width="8.5546875" style="42" customWidth="1"/>
    <col min="13061" max="13061" width="10.5546875" style="42" customWidth="1"/>
    <col min="13062" max="13065" width="0" style="42" hidden="1" customWidth="1"/>
    <col min="13066" max="13066" width="16.109375" style="42" customWidth="1"/>
    <col min="13067" max="13079" width="0" style="42" hidden="1" customWidth="1"/>
    <col min="13080" max="13081" width="12.88671875" style="42" customWidth="1"/>
    <col min="13082" max="13087" width="0" style="42" hidden="1" customWidth="1"/>
    <col min="13088" max="13311" width="8.88671875" style="42"/>
    <col min="13312" max="13312" width="43.88671875" style="42" customWidth="1"/>
    <col min="13313" max="13316" width="8.5546875" style="42" customWidth="1"/>
    <col min="13317" max="13317" width="10.5546875" style="42" customWidth="1"/>
    <col min="13318" max="13321" width="0" style="42" hidden="1" customWidth="1"/>
    <col min="13322" max="13322" width="16.109375" style="42" customWidth="1"/>
    <col min="13323" max="13335" width="0" style="42" hidden="1" customWidth="1"/>
    <col min="13336" max="13337" width="12.88671875" style="42" customWidth="1"/>
    <col min="13338" max="13343" width="0" style="42" hidden="1" customWidth="1"/>
    <col min="13344" max="13567" width="8.88671875" style="42"/>
    <col min="13568" max="13568" width="43.88671875" style="42" customWidth="1"/>
    <col min="13569" max="13572" width="8.5546875" style="42" customWidth="1"/>
    <col min="13573" max="13573" width="10.5546875" style="42" customWidth="1"/>
    <col min="13574" max="13577" width="0" style="42" hidden="1" customWidth="1"/>
    <col min="13578" max="13578" width="16.109375" style="42" customWidth="1"/>
    <col min="13579" max="13591" width="0" style="42" hidden="1" customWidth="1"/>
    <col min="13592" max="13593" width="12.88671875" style="42" customWidth="1"/>
    <col min="13594" max="13599" width="0" style="42" hidden="1" customWidth="1"/>
    <col min="13600" max="13823" width="8.88671875" style="42"/>
    <col min="13824" max="13824" width="43.88671875" style="42" customWidth="1"/>
    <col min="13825" max="13828" width="8.5546875" style="42" customWidth="1"/>
    <col min="13829" max="13829" width="10.5546875" style="42" customWidth="1"/>
    <col min="13830" max="13833" width="0" style="42" hidden="1" customWidth="1"/>
    <col min="13834" max="13834" width="16.109375" style="42" customWidth="1"/>
    <col min="13835" max="13847" width="0" style="42" hidden="1" customWidth="1"/>
    <col min="13848" max="13849" width="12.88671875" style="42" customWidth="1"/>
    <col min="13850" max="13855" width="0" style="42" hidden="1" customWidth="1"/>
    <col min="13856" max="14079" width="8.88671875" style="42"/>
    <col min="14080" max="14080" width="43.88671875" style="42" customWidth="1"/>
    <col min="14081" max="14084" width="8.5546875" style="42" customWidth="1"/>
    <col min="14085" max="14085" width="10.5546875" style="42" customWidth="1"/>
    <col min="14086" max="14089" width="0" style="42" hidden="1" customWidth="1"/>
    <col min="14090" max="14090" width="16.109375" style="42" customWidth="1"/>
    <col min="14091" max="14103" width="0" style="42" hidden="1" customWidth="1"/>
    <col min="14104" max="14105" width="12.88671875" style="42" customWidth="1"/>
    <col min="14106" max="14111" width="0" style="42" hidden="1" customWidth="1"/>
    <col min="14112" max="14335" width="8.88671875" style="42"/>
    <col min="14336" max="14336" width="43.88671875" style="42" customWidth="1"/>
    <col min="14337" max="14340" width="8.5546875" style="42" customWidth="1"/>
    <col min="14341" max="14341" width="10.5546875" style="42" customWidth="1"/>
    <col min="14342" max="14345" width="0" style="42" hidden="1" customWidth="1"/>
    <col min="14346" max="14346" width="16.109375" style="42" customWidth="1"/>
    <col min="14347" max="14359" width="0" style="42" hidden="1" customWidth="1"/>
    <col min="14360" max="14361" width="12.88671875" style="42" customWidth="1"/>
    <col min="14362" max="14367" width="0" style="42" hidden="1" customWidth="1"/>
    <col min="14368" max="14591" width="8.88671875" style="42"/>
    <col min="14592" max="14592" width="43.88671875" style="42" customWidth="1"/>
    <col min="14593" max="14596" width="8.5546875" style="42" customWidth="1"/>
    <col min="14597" max="14597" width="10.5546875" style="42" customWidth="1"/>
    <col min="14598" max="14601" width="0" style="42" hidden="1" customWidth="1"/>
    <col min="14602" max="14602" width="16.109375" style="42" customWidth="1"/>
    <col min="14603" max="14615" width="0" style="42" hidden="1" customWidth="1"/>
    <col min="14616" max="14617" width="12.88671875" style="42" customWidth="1"/>
    <col min="14618" max="14623" width="0" style="42" hidden="1" customWidth="1"/>
    <col min="14624" max="14847" width="8.88671875" style="42"/>
    <col min="14848" max="14848" width="43.88671875" style="42" customWidth="1"/>
    <col min="14849" max="14852" width="8.5546875" style="42" customWidth="1"/>
    <col min="14853" max="14853" width="10.5546875" style="42" customWidth="1"/>
    <col min="14854" max="14857" width="0" style="42" hidden="1" customWidth="1"/>
    <col min="14858" max="14858" width="16.109375" style="42" customWidth="1"/>
    <col min="14859" max="14871" width="0" style="42" hidden="1" customWidth="1"/>
    <col min="14872" max="14873" width="12.88671875" style="42" customWidth="1"/>
    <col min="14874" max="14879" width="0" style="42" hidden="1" customWidth="1"/>
    <col min="14880" max="15103" width="8.88671875" style="42"/>
    <col min="15104" max="15104" width="43.88671875" style="42" customWidth="1"/>
    <col min="15105" max="15108" width="8.5546875" style="42" customWidth="1"/>
    <col min="15109" max="15109" width="10.5546875" style="42" customWidth="1"/>
    <col min="15110" max="15113" width="0" style="42" hidden="1" customWidth="1"/>
    <col min="15114" max="15114" width="16.109375" style="42" customWidth="1"/>
    <col min="15115" max="15127" width="0" style="42" hidden="1" customWidth="1"/>
    <col min="15128" max="15129" width="12.88671875" style="42" customWidth="1"/>
    <col min="15130" max="15135" width="0" style="42" hidden="1" customWidth="1"/>
    <col min="15136" max="15359" width="8.88671875" style="42"/>
    <col min="15360" max="15360" width="43.88671875" style="42" customWidth="1"/>
    <col min="15361" max="15364" width="8.5546875" style="42" customWidth="1"/>
    <col min="15365" max="15365" width="10.5546875" style="42" customWidth="1"/>
    <col min="15366" max="15369" width="0" style="42" hidden="1" customWidth="1"/>
    <col min="15370" max="15370" width="16.109375" style="42" customWidth="1"/>
    <col min="15371" max="15383" width="0" style="42" hidden="1" customWidth="1"/>
    <col min="15384" max="15385" width="12.88671875" style="42" customWidth="1"/>
    <col min="15386" max="15391" width="0" style="42" hidden="1" customWidth="1"/>
    <col min="15392" max="15615" width="8.88671875" style="42"/>
    <col min="15616" max="15616" width="43.88671875" style="42" customWidth="1"/>
    <col min="15617" max="15620" width="8.5546875" style="42" customWidth="1"/>
    <col min="15621" max="15621" width="10.5546875" style="42" customWidth="1"/>
    <col min="15622" max="15625" width="0" style="42" hidden="1" customWidth="1"/>
    <col min="15626" max="15626" width="16.109375" style="42" customWidth="1"/>
    <col min="15627" max="15639" width="0" style="42" hidden="1" customWidth="1"/>
    <col min="15640" max="15641" width="12.88671875" style="42" customWidth="1"/>
    <col min="15642" max="15647" width="0" style="42" hidden="1" customWidth="1"/>
    <col min="15648" max="15871" width="8.88671875" style="42"/>
    <col min="15872" max="15872" width="43.88671875" style="42" customWidth="1"/>
    <col min="15873" max="15876" width="8.5546875" style="42" customWidth="1"/>
    <col min="15877" max="15877" width="10.5546875" style="42" customWidth="1"/>
    <col min="15878" max="15881" width="0" style="42" hidden="1" customWidth="1"/>
    <col min="15882" max="15882" width="16.109375" style="42" customWidth="1"/>
    <col min="15883" max="15895" width="0" style="42" hidden="1" customWidth="1"/>
    <col min="15896" max="15897" width="12.88671875" style="42" customWidth="1"/>
    <col min="15898" max="15903" width="0" style="42" hidden="1" customWidth="1"/>
    <col min="15904" max="16127" width="8.88671875" style="42"/>
    <col min="16128" max="16128" width="43.88671875" style="42" customWidth="1"/>
    <col min="16129" max="16132" width="8.5546875" style="42" customWidth="1"/>
    <col min="16133" max="16133" width="10.5546875" style="42" customWidth="1"/>
    <col min="16134" max="16137" width="0" style="42" hidden="1" customWidth="1"/>
    <col min="16138" max="16138" width="16.109375" style="42" customWidth="1"/>
    <col min="16139" max="16151" width="0" style="42" hidden="1" customWidth="1"/>
    <col min="16152" max="16153" width="12.88671875" style="42" customWidth="1"/>
    <col min="16154" max="16159" width="0" style="42" hidden="1" customWidth="1"/>
    <col min="16160" max="16384" width="8.88671875" style="42"/>
  </cols>
  <sheetData>
    <row r="1" spans="1:31" x14ac:dyDescent="0.3">
      <c r="A1" s="178" t="s">
        <v>235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41"/>
      <c r="AB1" s="41"/>
      <c r="AC1" s="41"/>
      <c r="AD1" s="41"/>
      <c r="AE1" s="41"/>
    </row>
    <row r="2" spans="1:31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7.399999999999999" x14ac:dyDescent="0.3">
      <c r="A3" s="180" t="s">
        <v>236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43"/>
      <c r="AE3" s="44"/>
    </row>
    <row r="4" spans="1:31" ht="17.399999999999999" x14ac:dyDescent="0.3">
      <c r="A4" s="181" t="s">
        <v>390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44"/>
      <c r="AE4" s="44"/>
    </row>
    <row r="5" spans="1:31" x14ac:dyDescent="0.3">
      <c r="A5" s="182" t="s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3"/>
      <c r="AB5" s="183"/>
      <c r="AC5" s="183"/>
      <c r="AD5" s="183"/>
      <c r="AE5" s="183"/>
    </row>
    <row r="6" spans="1:31" x14ac:dyDescent="0.3">
      <c r="A6" s="175" t="s">
        <v>3</v>
      </c>
      <c r="B6" s="175" t="s">
        <v>64</v>
      </c>
      <c r="C6" s="175" t="s">
        <v>65</v>
      </c>
      <c r="D6" s="175" t="s">
        <v>66</v>
      </c>
      <c r="E6" s="175" t="s">
        <v>67</v>
      </c>
      <c r="F6" s="175" t="s">
        <v>237</v>
      </c>
      <c r="G6" s="175" t="s">
        <v>238</v>
      </c>
      <c r="H6" s="175" t="s">
        <v>238</v>
      </c>
      <c r="I6" s="175" t="s">
        <v>238</v>
      </c>
      <c r="J6" s="175" t="s">
        <v>238</v>
      </c>
      <c r="K6" s="175" t="s">
        <v>69</v>
      </c>
      <c r="L6" s="175" t="s">
        <v>238</v>
      </c>
      <c r="M6" s="175" t="s">
        <v>238</v>
      </c>
      <c r="N6" s="175" t="s">
        <v>238</v>
      </c>
      <c r="O6" s="175" t="s">
        <v>238</v>
      </c>
      <c r="P6" s="175" t="s">
        <v>238</v>
      </c>
      <c r="Q6" s="175" t="s">
        <v>238</v>
      </c>
      <c r="R6" s="175" t="s">
        <v>238</v>
      </c>
      <c r="S6" s="175" t="s">
        <v>238</v>
      </c>
      <c r="T6" s="175" t="s">
        <v>238</v>
      </c>
      <c r="U6" s="175" t="s">
        <v>238</v>
      </c>
      <c r="V6" s="175" t="s">
        <v>238</v>
      </c>
      <c r="W6" s="175" t="s">
        <v>238</v>
      </c>
      <c r="X6" s="175" t="s">
        <v>238</v>
      </c>
      <c r="Y6" s="175" t="s">
        <v>71</v>
      </c>
      <c r="Z6" s="45" t="s">
        <v>238</v>
      </c>
      <c r="AA6" s="176" t="s">
        <v>238</v>
      </c>
      <c r="AB6" s="171" t="s">
        <v>238</v>
      </c>
      <c r="AC6" s="171" t="s">
        <v>238</v>
      </c>
      <c r="AD6" s="171" t="s">
        <v>238</v>
      </c>
      <c r="AE6" s="171" t="s">
        <v>238</v>
      </c>
    </row>
    <row r="7" spans="1:31" x14ac:dyDescent="0.3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45"/>
      <c r="AA7" s="177"/>
      <c r="AB7" s="172"/>
      <c r="AC7" s="172"/>
      <c r="AD7" s="172"/>
      <c r="AE7" s="172"/>
    </row>
    <row r="8" spans="1:31" ht="46.8" x14ac:dyDescent="0.3">
      <c r="A8" s="46" t="s">
        <v>72</v>
      </c>
      <c r="B8" s="47" t="s">
        <v>73</v>
      </c>
      <c r="C8" s="47" t="s">
        <v>74</v>
      </c>
      <c r="D8" s="47" t="s">
        <v>239</v>
      </c>
      <c r="E8" s="47" t="s">
        <v>73</v>
      </c>
      <c r="F8" s="47" t="s">
        <v>73</v>
      </c>
      <c r="G8" s="47"/>
      <c r="H8" s="47"/>
      <c r="I8" s="47"/>
      <c r="J8" s="48">
        <v>0</v>
      </c>
      <c r="K8" s="48">
        <f>K9</f>
        <v>100000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9">
        <v>0</v>
      </c>
      <c r="AB8" s="50">
        <v>0</v>
      </c>
      <c r="AC8" s="51">
        <v>0</v>
      </c>
      <c r="AD8" s="50">
        <v>0</v>
      </c>
      <c r="AE8" s="51">
        <v>0</v>
      </c>
    </row>
    <row r="9" spans="1:31" outlineLevel="1" x14ac:dyDescent="0.3">
      <c r="A9" s="46" t="s">
        <v>240</v>
      </c>
      <c r="B9" s="47" t="s">
        <v>79</v>
      </c>
      <c r="C9" s="47" t="s">
        <v>267</v>
      </c>
      <c r="D9" s="47" t="s">
        <v>98</v>
      </c>
      <c r="E9" s="47" t="s">
        <v>99</v>
      </c>
      <c r="F9" s="47" t="s">
        <v>373</v>
      </c>
      <c r="G9" s="47"/>
      <c r="H9" s="47"/>
      <c r="I9" s="47"/>
      <c r="J9" s="52">
        <v>0</v>
      </c>
      <c r="K9" s="52">
        <v>100000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3">
        <v>0</v>
      </c>
      <c r="AB9" s="54">
        <v>0</v>
      </c>
      <c r="AC9" s="55">
        <v>0</v>
      </c>
      <c r="AD9" s="54">
        <v>0</v>
      </c>
      <c r="AE9" s="55">
        <v>0</v>
      </c>
    </row>
    <row r="10" spans="1:31" x14ac:dyDescent="0.3">
      <c r="A10" s="173" t="s">
        <v>165</v>
      </c>
      <c r="B10" s="173"/>
      <c r="C10" s="173"/>
      <c r="D10" s="173"/>
      <c r="E10" s="173"/>
      <c r="F10" s="173"/>
      <c r="G10" s="173"/>
      <c r="H10" s="173"/>
      <c r="I10" s="173"/>
      <c r="J10" s="48">
        <v>0</v>
      </c>
      <c r="K10" s="48">
        <f>K8</f>
        <v>100000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9">
        <v>0</v>
      </c>
      <c r="AB10" s="50">
        <v>0</v>
      </c>
      <c r="AC10" s="51">
        <v>0</v>
      </c>
      <c r="AD10" s="50">
        <v>0</v>
      </c>
      <c r="AE10" s="51">
        <v>0</v>
      </c>
    </row>
    <row r="11" spans="1:3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 t="s">
        <v>238</v>
      </c>
      <c r="AA11" s="41"/>
      <c r="AB11" s="41"/>
      <c r="AC11" s="41"/>
      <c r="AD11" s="41"/>
      <c r="AE11" s="41"/>
    </row>
    <row r="12" spans="1:31" x14ac:dyDescent="0.3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56"/>
      <c r="AA12" s="56"/>
      <c r="AB12" s="56"/>
      <c r="AC12" s="56"/>
      <c r="AD12" s="56"/>
      <c r="AE12" s="56"/>
    </row>
  </sheetData>
  <mergeCells count="37"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M6:M7"/>
    <mergeCell ref="N6:N7"/>
    <mergeCell ref="O6:O7"/>
    <mergeCell ref="P6:P7"/>
    <mergeCell ref="Q6:Q7"/>
    <mergeCell ref="AE6:AE7"/>
    <mergeCell ref="A10:I10"/>
    <mergeCell ref="A12:Y12"/>
    <mergeCell ref="X6:X7"/>
    <mergeCell ref="Y6:Y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L6:L7"/>
  </mergeCells>
  <pageMargins left="0.7" right="0.7" top="0.75" bottom="0.75" header="0.3" footer="0.3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zoomScaleNormal="100" workbookViewId="0">
      <selection activeCell="F17" sqref="F17"/>
    </sheetView>
  </sheetViews>
  <sheetFormatPr defaultRowHeight="14.4" x14ac:dyDescent="0.3"/>
  <cols>
    <col min="1" max="1" width="50.77734375" style="90" customWidth="1"/>
    <col min="2" max="2" width="8.21875" style="90" customWidth="1"/>
    <col min="3" max="3" width="24.109375" style="90" customWidth="1"/>
    <col min="4" max="4" width="17.88671875" style="90" customWidth="1"/>
    <col min="5" max="6" width="13.77734375" style="90" customWidth="1"/>
    <col min="7" max="256" width="8.88671875" style="90"/>
    <col min="257" max="257" width="50.77734375" style="90" customWidth="1"/>
    <col min="258" max="258" width="8.21875" style="90" customWidth="1"/>
    <col min="259" max="259" width="24.109375" style="90" customWidth="1"/>
    <col min="260" max="260" width="21.21875" style="90" customWidth="1"/>
    <col min="261" max="262" width="22" style="90" customWidth="1"/>
    <col min="263" max="512" width="8.88671875" style="90"/>
    <col min="513" max="513" width="50.77734375" style="90" customWidth="1"/>
    <col min="514" max="514" width="8.21875" style="90" customWidth="1"/>
    <col min="515" max="515" width="24.109375" style="90" customWidth="1"/>
    <col min="516" max="516" width="21.21875" style="90" customWidth="1"/>
    <col min="517" max="518" width="22" style="90" customWidth="1"/>
    <col min="519" max="768" width="8.88671875" style="90"/>
    <col min="769" max="769" width="50.77734375" style="90" customWidth="1"/>
    <col min="770" max="770" width="8.21875" style="90" customWidth="1"/>
    <col min="771" max="771" width="24.109375" style="90" customWidth="1"/>
    <col min="772" max="772" width="21.21875" style="90" customWidth="1"/>
    <col min="773" max="774" width="22" style="90" customWidth="1"/>
    <col min="775" max="1024" width="8.88671875" style="90"/>
    <col min="1025" max="1025" width="50.77734375" style="90" customWidth="1"/>
    <col min="1026" max="1026" width="8.21875" style="90" customWidth="1"/>
    <col min="1027" max="1027" width="24.109375" style="90" customWidth="1"/>
    <col min="1028" max="1028" width="21.21875" style="90" customWidth="1"/>
    <col min="1029" max="1030" width="22" style="90" customWidth="1"/>
    <col min="1031" max="1280" width="8.88671875" style="90"/>
    <col min="1281" max="1281" width="50.77734375" style="90" customWidth="1"/>
    <col min="1282" max="1282" width="8.21875" style="90" customWidth="1"/>
    <col min="1283" max="1283" width="24.109375" style="90" customWidth="1"/>
    <col min="1284" max="1284" width="21.21875" style="90" customWidth="1"/>
    <col min="1285" max="1286" width="22" style="90" customWidth="1"/>
    <col min="1287" max="1536" width="8.88671875" style="90"/>
    <col min="1537" max="1537" width="50.77734375" style="90" customWidth="1"/>
    <col min="1538" max="1538" width="8.21875" style="90" customWidth="1"/>
    <col min="1539" max="1539" width="24.109375" style="90" customWidth="1"/>
    <col min="1540" max="1540" width="21.21875" style="90" customWidth="1"/>
    <col min="1541" max="1542" width="22" style="90" customWidth="1"/>
    <col min="1543" max="1792" width="8.88671875" style="90"/>
    <col min="1793" max="1793" width="50.77734375" style="90" customWidth="1"/>
    <col min="1794" max="1794" width="8.21875" style="90" customWidth="1"/>
    <col min="1795" max="1795" width="24.109375" style="90" customWidth="1"/>
    <col min="1796" max="1796" width="21.21875" style="90" customWidth="1"/>
    <col min="1797" max="1798" width="22" style="90" customWidth="1"/>
    <col min="1799" max="2048" width="8.88671875" style="90"/>
    <col min="2049" max="2049" width="50.77734375" style="90" customWidth="1"/>
    <col min="2050" max="2050" width="8.21875" style="90" customWidth="1"/>
    <col min="2051" max="2051" width="24.109375" style="90" customWidth="1"/>
    <col min="2052" max="2052" width="21.21875" style="90" customWidth="1"/>
    <col min="2053" max="2054" width="22" style="90" customWidth="1"/>
    <col min="2055" max="2304" width="8.88671875" style="90"/>
    <col min="2305" max="2305" width="50.77734375" style="90" customWidth="1"/>
    <col min="2306" max="2306" width="8.21875" style="90" customWidth="1"/>
    <col min="2307" max="2307" width="24.109375" style="90" customWidth="1"/>
    <col min="2308" max="2308" width="21.21875" style="90" customWidth="1"/>
    <col min="2309" max="2310" width="22" style="90" customWidth="1"/>
    <col min="2311" max="2560" width="8.88671875" style="90"/>
    <col min="2561" max="2561" width="50.77734375" style="90" customWidth="1"/>
    <col min="2562" max="2562" width="8.21875" style="90" customWidth="1"/>
    <col min="2563" max="2563" width="24.109375" style="90" customWidth="1"/>
    <col min="2564" max="2564" width="21.21875" style="90" customWidth="1"/>
    <col min="2565" max="2566" width="22" style="90" customWidth="1"/>
    <col min="2567" max="2816" width="8.88671875" style="90"/>
    <col min="2817" max="2817" width="50.77734375" style="90" customWidth="1"/>
    <col min="2818" max="2818" width="8.21875" style="90" customWidth="1"/>
    <col min="2819" max="2819" width="24.109375" style="90" customWidth="1"/>
    <col min="2820" max="2820" width="21.21875" style="90" customWidth="1"/>
    <col min="2821" max="2822" width="22" style="90" customWidth="1"/>
    <col min="2823" max="3072" width="8.88671875" style="90"/>
    <col min="3073" max="3073" width="50.77734375" style="90" customWidth="1"/>
    <col min="3074" max="3074" width="8.21875" style="90" customWidth="1"/>
    <col min="3075" max="3075" width="24.109375" style="90" customWidth="1"/>
    <col min="3076" max="3076" width="21.21875" style="90" customWidth="1"/>
    <col min="3077" max="3078" width="22" style="90" customWidth="1"/>
    <col min="3079" max="3328" width="8.88671875" style="90"/>
    <col min="3329" max="3329" width="50.77734375" style="90" customWidth="1"/>
    <col min="3330" max="3330" width="8.21875" style="90" customWidth="1"/>
    <col min="3331" max="3331" width="24.109375" style="90" customWidth="1"/>
    <col min="3332" max="3332" width="21.21875" style="90" customWidth="1"/>
    <col min="3333" max="3334" width="22" style="90" customWidth="1"/>
    <col min="3335" max="3584" width="8.88671875" style="90"/>
    <col min="3585" max="3585" width="50.77734375" style="90" customWidth="1"/>
    <col min="3586" max="3586" width="8.21875" style="90" customWidth="1"/>
    <col min="3587" max="3587" width="24.109375" style="90" customWidth="1"/>
    <col min="3588" max="3588" width="21.21875" style="90" customWidth="1"/>
    <col min="3589" max="3590" width="22" style="90" customWidth="1"/>
    <col min="3591" max="3840" width="8.88671875" style="90"/>
    <col min="3841" max="3841" width="50.77734375" style="90" customWidth="1"/>
    <col min="3842" max="3842" width="8.21875" style="90" customWidth="1"/>
    <col min="3843" max="3843" width="24.109375" style="90" customWidth="1"/>
    <col min="3844" max="3844" width="21.21875" style="90" customWidth="1"/>
    <col min="3845" max="3846" width="22" style="90" customWidth="1"/>
    <col min="3847" max="4096" width="8.88671875" style="90"/>
    <col min="4097" max="4097" width="50.77734375" style="90" customWidth="1"/>
    <col min="4098" max="4098" width="8.21875" style="90" customWidth="1"/>
    <col min="4099" max="4099" width="24.109375" style="90" customWidth="1"/>
    <col min="4100" max="4100" width="21.21875" style="90" customWidth="1"/>
    <col min="4101" max="4102" width="22" style="90" customWidth="1"/>
    <col min="4103" max="4352" width="8.88671875" style="90"/>
    <col min="4353" max="4353" width="50.77734375" style="90" customWidth="1"/>
    <col min="4354" max="4354" width="8.21875" style="90" customWidth="1"/>
    <col min="4355" max="4355" width="24.109375" style="90" customWidth="1"/>
    <col min="4356" max="4356" width="21.21875" style="90" customWidth="1"/>
    <col min="4357" max="4358" width="22" style="90" customWidth="1"/>
    <col min="4359" max="4608" width="8.88671875" style="90"/>
    <col min="4609" max="4609" width="50.77734375" style="90" customWidth="1"/>
    <col min="4610" max="4610" width="8.21875" style="90" customWidth="1"/>
    <col min="4611" max="4611" width="24.109375" style="90" customWidth="1"/>
    <col min="4612" max="4612" width="21.21875" style="90" customWidth="1"/>
    <col min="4613" max="4614" width="22" style="90" customWidth="1"/>
    <col min="4615" max="4864" width="8.88671875" style="90"/>
    <col min="4865" max="4865" width="50.77734375" style="90" customWidth="1"/>
    <col min="4866" max="4866" width="8.21875" style="90" customWidth="1"/>
    <col min="4867" max="4867" width="24.109375" style="90" customWidth="1"/>
    <col min="4868" max="4868" width="21.21875" style="90" customWidth="1"/>
    <col min="4869" max="4870" width="22" style="90" customWidth="1"/>
    <col min="4871" max="5120" width="8.88671875" style="90"/>
    <col min="5121" max="5121" width="50.77734375" style="90" customWidth="1"/>
    <col min="5122" max="5122" width="8.21875" style="90" customWidth="1"/>
    <col min="5123" max="5123" width="24.109375" style="90" customWidth="1"/>
    <col min="5124" max="5124" width="21.21875" style="90" customWidth="1"/>
    <col min="5125" max="5126" width="22" style="90" customWidth="1"/>
    <col min="5127" max="5376" width="8.88671875" style="90"/>
    <col min="5377" max="5377" width="50.77734375" style="90" customWidth="1"/>
    <col min="5378" max="5378" width="8.21875" style="90" customWidth="1"/>
    <col min="5379" max="5379" width="24.109375" style="90" customWidth="1"/>
    <col min="5380" max="5380" width="21.21875" style="90" customWidth="1"/>
    <col min="5381" max="5382" width="22" style="90" customWidth="1"/>
    <col min="5383" max="5632" width="8.88671875" style="90"/>
    <col min="5633" max="5633" width="50.77734375" style="90" customWidth="1"/>
    <col min="5634" max="5634" width="8.21875" style="90" customWidth="1"/>
    <col min="5635" max="5635" width="24.109375" style="90" customWidth="1"/>
    <col min="5636" max="5636" width="21.21875" style="90" customWidth="1"/>
    <col min="5637" max="5638" width="22" style="90" customWidth="1"/>
    <col min="5639" max="5888" width="8.88671875" style="90"/>
    <col min="5889" max="5889" width="50.77734375" style="90" customWidth="1"/>
    <col min="5890" max="5890" width="8.21875" style="90" customWidth="1"/>
    <col min="5891" max="5891" width="24.109375" style="90" customWidth="1"/>
    <col min="5892" max="5892" width="21.21875" style="90" customWidth="1"/>
    <col min="5893" max="5894" width="22" style="90" customWidth="1"/>
    <col min="5895" max="6144" width="8.88671875" style="90"/>
    <col min="6145" max="6145" width="50.77734375" style="90" customWidth="1"/>
    <col min="6146" max="6146" width="8.21875" style="90" customWidth="1"/>
    <col min="6147" max="6147" width="24.109375" style="90" customWidth="1"/>
    <col min="6148" max="6148" width="21.21875" style="90" customWidth="1"/>
    <col min="6149" max="6150" width="22" style="90" customWidth="1"/>
    <col min="6151" max="6400" width="8.88671875" style="90"/>
    <col min="6401" max="6401" width="50.77734375" style="90" customWidth="1"/>
    <col min="6402" max="6402" width="8.21875" style="90" customWidth="1"/>
    <col min="6403" max="6403" width="24.109375" style="90" customWidth="1"/>
    <col min="6404" max="6404" width="21.21875" style="90" customWidth="1"/>
    <col min="6405" max="6406" width="22" style="90" customWidth="1"/>
    <col min="6407" max="6656" width="8.88671875" style="90"/>
    <col min="6657" max="6657" width="50.77734375" style="90" customWidth="1"/>
    <col min="6658" max="6658" width="8.21875" style="90" customWidth="1"/>
    <col min="6659" max="6659" width="24.109375" style="90" customWidth="1"/>
    <col min="6660" max="6660" width="21.21875" style="90" customWidth="1"/>
    <col min="6661" max="6662" width="22" style="90" customWidth="1"/>
    <col min="6663" max="6912" width="8.88671875" style="90"/>
    <col min="6913" max="6913" width="50.77734375" style="90" customWidth="1"/>
    <col min="6914" max="6914" width="8.21875" style="90" customWidth="1"/>
    <col min="6915" max="6915" width="24.109375" style="90" customWidth="1"/>
    <col min="6916" max="6916" width="21.21875" style="90" customWidth="1"/>
    <col min="6917" max="6918" width="22" style="90" customWidth="1"/>
    <col min="6919" max="7168" width="8.88671875" style="90"/>
    <col min="7169" max="7169" width="50.77734375" style="90" customWidth="1"/>
    <col min="7170" max="7170" width="8.21875" style="90" customWidth="1"/>
    <col min="7171" max="7171" width="24.109375" style="90" customWidth="1"/>
    <col min="7172" max="7172" width="21.21875" style="90" customWidth="1"/>
    <col min="7173" max="7174" width="22" style="90" customWidth="1"/>
    <col min="7175" max="7424" width="8.88671875" style="90"/>
    <col min="7425" max="7425" width="50.77734375" style="90" customWidth="1"/>
    <col min="7426" max="7426" width="8.21875" style="90" customWidth="1"/>
    <col min="7427" max="7427" width="24.109375" style="90" customWidth="1"/>
    <col min="7428" max="7428" width="21.21875" style="90" customWidth="1"/>
    <col min="7429" max="7430" width="22" style="90" customWidth="1"/>
    <col min="7431" max="7680" width="8.88671875" style="90"/>
    <col min="7681" max="7681" width="50.77734375" style="90" customWidth="1"/>
    <col min="7682" max="7682" width="8.21875" style="90" customWidth="1"/>
    <col min="7683" max="7683" width="24.109375" style="90" customWidth="1"/>
    <col min="7684" max="7684" width="21.21875" style="90" customWidth="1"/>
    <col min="7685" max="7686" width="22" style="90" customWidth="1"/>
    <col min="7687" max="7936" width="8.88671875" style="90"/>
    <col min="7937" max="7937" width="50.77734375" style="90" customWidth="1"/>
    <col min="7938" max="7938" width="8.21875" style="90" customWidth="1"/>
    <col min="7939" max="7939" width="24.109375" style="90" customWidth="1"/>
    <col min="7940" max="7940" width="21.21875" style="90" customWidth="1"/>
    <col min="7941" max="7942" width="22" style="90" customWidth="1"/>
    <col min="7943" max="8192" width="8.88671875" style="90"/>
    <col min="8193" max="8193" width="50.77734375" style="90" customWidth="1"/>
    <col min="8194" max="8194" width="8.21875" style="90" customWidth="1"/>
    <col min="8195" max="8195" width="24.109375" style="90" customWidth="1"/>
    <col min="8196" max="8196" width="21.21875" style="90" customWidth="1"/>
    <col min="8197" max="8198" width="22" style="90" customWidth="1"/>
    <col min="8199" max="8448" width="8.88671875" style="90"/>
    <col min="8449" max="8449" width="50.77734375" style="90" customWidth="1"/>
    <col min="8450" max="8450" width="8.21875" style="90" customWidth="1"/>
    <col min="8451" max="8451" width="24.109375" style="90" customWidth="1"/>
    <col min="8452" max="8452" width="21.21875" style="90" customWidth="1"/>
    <col min="8453" max="8454" width="22" style="90" customWidth="1"/>
    <col min="8455" max="8704" width="8.88671875" style="90"/>
    <col min="8705" max="8705" width="50.77734375" style="90" customWidth="1"/>
    <col min="8706" max="8706" width="8.21875" style="90" customWidth="1"/>
    <col min="8707" max="8707" width="24.109375" style="90" customWidth="1"/>
    <col min="8708" max="8708" width="21.21875" style="90" customWidth="1"/>
    <col min="8709" max="8710" width="22" style="90" customWidth="1"/>
    <col min="8711" max="8960" width="8.88671875" style="90"/>
    <col min="8961" max="8961" width="50.77734375" style="90" customWidth="1"/>
    <col min="8962" max="8962" width="8.21875" style="90" customWidth="1"/>
    <col min="8963" max="8963" width="24.109375" style="90" customWidth="1"/>
    <col min="8964" max="8964" width="21.21875" style="90" customWidth="1"/>
    <col min="8965" max="8966" width="22" style="90" customWidth="1"/>
    <col min="8967" max="9216" width="8.88671875" style="90"/>
    <col min="9217" max="9217" width="50.77734375" style="90" customWidth="1"/>
    <col min="9218" max="9218" width="8.21875" style="90" customWidth="1"/>
    <col min="9219" max="9219" width="24.109375" style="90" customWidth="1"/>
    <col min="9220" max="9220" width="21.21875" style="90" customWidth="1"/>
    <col min="9221" max="9222" width="22" style="90" customWidth="1"/>
    <col min="9223" max="9472" width="8.88671875" style="90"/>
    <col min="9473" max="9473" width="50.77734375" style="90" customWidth="1"/>
    <col min="9474" max="9474" width="8.21875" style="90" customWidth="1"/>
    <col min="9475" max="9475" width="24.109375" style="90" customWidth="1"/>
    <col min="9476" max="9476" width="21.21875" style="90" customWidth="1"/>
    <col min="9477" max="9478" width="22" style="90" customWidth="1"/>
    <col min="9479" max="9728" width="8.88671875" style="90"/>
    <col min="9729" max="9729" width="50.77734375" style="90" customWidth="1"/>
    <col min="9730" max="9730" width="8.21875" style="90" customWidth="1"/>
    <col min="9731" max="9731" width="24.109375" style="90" customWidth="1"/>
    <col min="9732" max="9732" width="21.21875" style="90" customWidth="1"/>
    <col min="9733" max="9734" width="22" style="90" customWidth="1"/>
    <col min="9735" max="9984" width="8.88671875" style="90"/>
    <col min="9985" max="9985" width="50.77734375" style="90" customWidth="1"/>
    <col min="9986" max="9986" width="8.21875" style="90" customWidth="1"/>
    <col min="9987" max="9987" width="24.109375" style="90" customWidth="1"/>
    <col min="9988" max="9988" width="21.21875" style="90" customWidth="1"/>
    <col min="9989" max="9990" width="22" style="90" customWidth="1"/>
    <col min="9991" max="10240" width="8.88671875" style="90"/>
    <col min="10241" max="10241" width="50.77734375" style="90" customWidth="1"/>
    <col min="10242" max="10242" width="8.21875" style="90" customWidth="1"/>
    <col min="10243" max="10243" width="24.109375" style="90" customWidth="1"/>
    <col min="10244" max="10244" width="21.21875" style="90" customWidth="1"/>
    <col min="10245" max="10246" width="22" style="90" customWidth="1"/>
    <col min="10247" max="10496" width="8.88671875" style="90"/>
    <col min="10497" max="10497" width="50.77734375" style="90" customWidth="1"/>
    <col min="10498" max="10498" width="8.21875" style="90" customWidth="1"/>
    <col min="10499" max="10499" width="24.109375" style="90" customWidth="1"/>
    <col min="10500" max="10500" width="21.21875" style="90" customWidth="1"/>
    <col min="10501" max="10502" width="22" style="90" customWidth="1"/>
    <col min="10503" max="10752" width="8.88671875" style="90"/>
    <col min="10753" max="10753" width="50.77734375" style="90" customWidth="1"/>
    <col min="10754" max="10754" width="8.21875" style="90" customWidth="1"/>
    <col min="10755" max="10755" width="24.109375" style="90" customWidth="1"/>
    <col min="10756" max="10756" width="21.21875" style="90" customWidth="1"/>
    <col min="10757" max="10758" width="22" style="90" customWidth="1"/>
    <col min="10759" max="11008" width="8.88671875" style="90"/>
    <col min="11009" max="11009" width="50.77734375" style="90" customWidth="1"/>
    <col min="11010" max="11010" width="8.21875" style="90" customWidth="1"/>
    <col min="11011" max="11011" width="24.109375" style="90" customWidth="1"/>
    <col min="11012" max="11012" width="21.21875" style="90" customWidth="1"/>
    <col min="11013" max="11014" width="22" style="90" customWidth="1"/>
    <col min="11015" max="11264" width="8.88671875" style="90"/>
    <col min="11265" max="11265" width="50.77734375" style="90" customWidth="1"/>
    <col min="11266" max="11266" width="8.21875" style="90" customWidth="1"/>
    <col min="11267" max="11267" width="24.109375" style="90" customWidth="1"/>
    <col min="11268" max="11268" width="21.21875" style="90" customWidth="1"/>
    <col min="11269" max="11270" width="22" style="90" customWidth="1"/>
    <col min="11271" max="11520" width="8.88671875" style="90"/>
    <col min="11521" max="11521" width="50.77734375" style="90" customWidth="1"/>
    <col min="11522" max="11522" width="8.21875" style="90" customWidth="1"/>
    <col min="11523" max="11523" width="24.109375" style="90" customWidth="1"/>
    <col min="11524" max="11524" width="21.21875" style="90" customWidth="1"/>
    <col min="11525" max="11526" width="22" style="90" customWidth="1"/>
    <col min="11527" max="11776" width="8.88671875" style="90"/>
    <col min="11777" max="11777" width="50.77734375" style="90" customWidth="1"/>
    <col min="11778" max="11778" width="8.21875" style="90" customWidth="1"/>
    <col min="11779" max="11779" width="24.109375" style="90" customWidth="1"/>
    <col min="11780" max="11780" width="21.21875" style="90" customWidth="1"/>
    <col min="11781" max="11782" width="22" style="90" customWidth="1"/>
    <col min="11783" max="12032" width="8.88671875" style="90"/>
    <col min="12033" max="12033" width="50.77734375" style="90" customWidth="1"/>
    <col min="12034" max="12034" width="8.21875" style="90" customWidth="1"/>
    <col min="12035" max="12035" width="24.109375" style="90" customWidth="1"/>
    <col min="12036" max="12036" width="21.21875" style="90" customWidth="1"/>
    <col min="12037" max="12038" width="22" style="90" customWidth="1"/>
    <col min="12039" max="12288" width="8.88671875" style="90"/>
    <col min="12289" max="12289" width="50.77734375" style="90" customWidth="1"/>
    <col min="12290" max="12290" width="8.21875" style="90" customWidth="1"/>
    <col min="12291" max="12291" width="24.109375" style="90" customWidth="1"/>
    <col min="12292" max="12292" width="21.21875" style="90" customWidth="1"/>
    <col min="12293" max="12294" width="22" style="90" customWidth="1"/>
    <col min="12295" max="12544" width="8.88671875" style="90"/>
    <col min="12545" max="12545" width="50.77734375" style="90" customWidth="1"/>
    <col min="12546" max="12546" width="8.21875" style="90" customWidth="1"/>
    <col min="12547" max="12547" width="24.109375" style="90" customWidth="1"/>
    <col min="12548" max="12548" width="21.21875" style="90" customWidth="1"/>
    <col min="12549" max="12550" width="22" style="90" customWidth="1"/>
    <col min="12551" max="12800" width="8.88671875" style="90"/>
    <col min="12801" max="12801" width="50.77734375" style="90" customWidth="1"/>
    <col min="12802" max="12802" width="8.21875" style="90" customWidth="1"/>
    <col min="12803" max="12803" width="24.109375" style="90" customWidth="1"/>
    <col min="12804" max="12804" width="21.21875" style="90" customWidth="1"/>
    <col min="12805" max="12806" width="22" style="90" customWidth="1"/>
    <col min="12807" max="13056" width="8.88671875" style="90"/>
    <col min="13057" max="13057" width="50.77734375" style="90" customWidth="1"/>
    <col min="13058" max="13058" width="8.21875" style="90" customWidth="1"/>
    <col min="13059" max="13059" width="24.109375" style="90" customWidth="1"/>
    <col min="13060" max="13060" width="21.21875" style="90" customWidth="1"/>
    <col min="13061" max="13062" width="22" style="90" customWidth="1"/>
    <col min="13063" max="13312" width="8.88671875" style="90"/>
    <col min="13313" max="13313" width="50.77734375" style="90" customWidth="1"/>
    <col min="13314" max="13314" width="8.21875" style="90" customWidth="1"/>
    <col min="13315" max="13315" width="24.109375" style="90" customWidth="1"/>
    <col min="13316" max="13316" width="21.21875" style="90" customWidth="1"/>
    <col min="13317" max="13318" width="22" style="90" customWidth="1"/>
    <col min="13319" max="13568" width="8.88671875" style="90"/>
    <col min="13569" max="13569" width="50.77734375" style="90" customWidth="1"/>
    <col min="13570" max="13570" width="8.21875" style="90" customWidth="1"/>
    <col min="13571" max="13571" width="24.109375" style="90" customWidth="1"/>
    <col min="13572" max="13572" width="21.21875" style="90" customWidth="1"/>
    <col min="13573" max="13574" width="22" style="90" customWidth="1"/>
    <col min="13575" max="13824" width="8.88671875" style="90"/>
    <col min="13825" max="13825" width="50.77734375" style="90" customWidth="1"/>
    <col min="13826" max="13826" width="8.21875" style="90" customWidth="1"/>
    <col min="13827" max="13827" width="24.109375" style="90" customWidth="1"/>
    <col min="13828" max="13828" width="21.21875" style="90" customWidth="1"/>
    <col min="13829" max="13830" width="22" style="90" customWidth="1"/>
    <col min="13831" max="14080" width="8.88671875" style="90"/>
    <col min="14081" max="14081" width="50.77734375" style="90" customWidth="1"/>
    <col min="14082" max="14082" width="8.21875" style="90" customWidth="1"/>
    <col min="14083" max="14083" width="24.109375" style="90" customWidth="1"/>
    <col min="14084" max="14084" width="21.21875" style="90" customWidth="1"/>
    <col min="14085" max="14086" width="22" style="90" customWidth="1"/>
    <col min="14087" max="14336" width="8.88671875" style="90"/>
    <col min="14337" max="14337" width="50.77734375" style="90" customWidth="1"/>
    <col min="14338" max="14338" width="8.21875" style="90" customWidth="1"/>
    <col min="14339" max="14339" width="24.109375" style="90" customWidth="1"/>
    <col min="14340" max="14340" width="21.21875" style="90" customWidth="1"/>
    <col min="14341" max="14342" width="22" style="90" customWidth="1"/>
    <col min="14343" max="14592" width="8.88671875" style="90"/>
    <col min="14593" max="14593" width="50.77734375" style="90" customWidth="1"/>
    <col min="14594" max="14594" width="8.21875" style="90" customWidth="1"/>
    <col min="14595" max="14595" width="24.109375" style="90" customWidth="1"/>
    <col min="14596" max="14596" width="21.21875" style="90" customWidth="1"/>
    <col min="14597" max="14598" width="22" style="90" customWidth="1"/>
    <col min="14599" max="14848" width="8.88671875" style="90"/>
    <col min="14849" max="14849" width="50.77734375" style="90" customWidth="1"/>
    <col min="14850" max="14850" width="8.21875" style="90" customWidth="1"/>
    <col min="14851" max="14851" width="24.109375" style="90" customWidth="1"/>
    <col min="14852" max="14852" width="21.21875" style="90" customWidth="1"/>
    <col min="14853" max="14854" width="22" style="90" customWidth="1"/>
    <col min="14855" max="15104" width="8.88671875" style="90"/>
    <col min="15105" max="15105" width="50.77734375" style="90" customWidth="1"/>
    <col min="15106" max="15106" width="8.21875" style="90" customWidth="1"/>
    <col min="15107" max="15107" width="24.109375" style="90" customWidth="1"/>
    <col min="15108" max="15108" width="21.21875" style="90" customWidth="1"/>
    <col min="15109" max="15110" width="22" style="90" customWidth="1"/>
    <col min="15111" max="15360" width="8.88671875" style="90"/>
    <col min="15361" max="15361" width="50.77734375" style="90" customWidth="1"/>
    <col min="15362" max="15362" width="8.21875" style="90" customWidth="1"/>
    <col min="15363" max="15363" width="24.109375" style="90" customWidth="1"/>
    <col min="15364" max="15364" width="21.21875" style="90" customWidth="1"/>
    <col min="15365" max="15366" width="22" style="90" customWidth="1"/>
    <col min="15367" max="15616" width="8.88671875" style="90"/>
    <col min="15617" max="15617" width="50.77734375" style="90" customWidth="1"/>
    <col min="15618" max="15618" width="8.21875" style="90" customWidth="1"/>
    <col min="15619" max="15619" width="24.109375" style="90" customWidth="1"/>
    <col min="15620" max="15620" width="21.21875" style="90" customWidth="1"/>
    <col min="15621" max="15622" width="22" style="90" customWidth="1"/>
    <col min="15623" max="15872" width="8.88671875" style="90"/>
    <col min="15873" max="15873" width="50.77734375" style="90" customWidth="1"/>
    <col min="15874" max="15874" width="8.21875" style="90" customWidth="1"/>
    <col min="15875" max="15875" width="24.109375" style="90" customWidth="1"/>
    <col min="15876" max="15876" width="21.21875" style="90" customWidth="1"/>
    <col min="15877" max="15878" width="22" style="90" customWidth="1"/>
    <col min="15879" max="16128" width="8.88671875" style="90"/>
    <col min="16129" max="16129" width="50.77734375" style="90" customWidth="1"/>
    <col min="16130" max="16130" width="8.21875" style="90" customWidth="1"/>
    <col min="16131" max="16131" width="24.109375" style="90" customWidth="1"/>
    <col min="16132" max="16132" width="21.21875" style="90" customWidth="1"/>
    <col min="16133" max="16134" width="22" style="90" customWidth="1"/>
    <col min="16135" max="16384" width="8.88671875" style="90"/>
  </cols>
  <sheetData>
    <row r="1" spans="1:31" ht="19.8" customHeight="1" x14ac:dyDescent="0.3">
      <c r="E1" s="184" t="s">
        <v>445</v>
      </c>
      <c r="F1" s="184"/>
    </row>
    <row r="2" spans="1:31" ht="15.6" x14ac:dyDescent="0.3">
      <c r="A2" s="185" t="s">
        <v>241</v>
      </c>
      <c r="B2" s="186"/>
      <c r="C2" s="186"/>
      <c r="D2" s="186"/>
      <c r="E2" s="186"/>
      <c r="F2" s="186"/>
    </row>
    <row r="3" spans="1:31" ht="15.6" customHeight="1" x14ac:dyDescent="0.3">
      <c r="A3" s="87"/>
      <c r="B3" s="87"/>
      <c r="C3" s="87"/>
      <c r="D3" s="88"/>
      <c r="E3" s="88"/>
      <c r="F3" s="89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14.4" customHeight="1" x14ac:dyDescent="0.3">
      <c r="A4" s="187" t="s">
        <v>3</v>
      </c>
      <c r="B4" s="189" t="s">
        <v>242</v>
      </c>
      <c r="C4" s="189" t="s">
        <v>243</v>
      </c>
      <c r="D4" s="191" t="s">
        <v>244</v>
      </c>
      <c r="E4" s="191" t="s">
        <v>245</v>
      </c>
      <c r="F4" s="191" t="s">
        <v>246</v>
      </c>
    </row>
    <row r="5" spans="1:31" ht="14.4" customHeight="1" x14ac:dyDescent="0.3">
      <c r="A5" s="188"/>
      <c r="B5" s="190"/>
      <c r="C5" s="190"/>
      <c r="D5" s="192"/>
      <c r="E5" s="192"/>
      <c r="F5" s="192"/>
    </row>
    <row r="6" spans="1:31" ht="24.6" customHeight="1" x14ac:dyDescent="0.3">
      <c r="A6" s="91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</row>
    <row r="7" spans="1:31" ht="14.4" customHeight="1" x14ac:dyDescent="0.3">
      <c r="A7" s="93" t="s">
        <v>247</v>
      </c>
      <c r="B7" s="94" t="s">
        <v>248</v>
      </c>
      <c r="C7" s="95" t="s">
        <v>249</v>
      </c>
      <c r="D7" s="96">
        <v>1586753.49</v>
      </c>
      <c r="E7" s="96">
        <v>-892085.67</v>
      </c>
      <c r="F7" s="97">
        <v>2478839.16</v>
      </c>
    </row>
    <row r="8" spans="1:31" ht="62.4" x14ac:dyDescent="0.3">
      <c r="A8" s="93" t="s">
        <v>250</v>
      </c>
      <c r="B8" s="94" t="s">
        <v>251</v>
      </c>
      <c r="C8" s="95" t="s">
        <v>249</v>
      </c>
      <c r="D8" s="96">
        <v>1000000</v>
      </c>
      <c r="E8" s="96">
        <v>0</v>
      </c>
      <c r="F8" s="97">
        <v>1000000</v>
      </c>
    </row>
    <row r="9" spans="1:31" ht="46.8" x14ac:dyDescent="0.3">
      <c r="A9" s="98" t="s">
        <v>388</v>
      </c>
      <c r="B9" s="99" t="s">
        <v>251</v>
      </c>
      <c r="C9" s="100" t="s">
        <v>252</v>
      </c>
      <c r="D9" s="101">
        <v>1000000</v>
      </c>
      <c r="E9" s="101">
        <v>0</v>
      </c>
      <c r="F9" s="102">
        <v>1000000</v>
      </c>
    </row>
    <row r="10" spans="1:31" ht="31.2" x14ac:dyDescent="0.3">
      <c r="A10" s="93" t="s">
        <v>253</v>
      </c>
      <c r="B10" s="94" t="s">
        <v>254</v>
      </c>
      <c r="C10" s="95" t="s">
        <v>249</v>
      </c>
      <c r="D10" s="96">
        <v>0</v>
      </c>
      <c r="E10" s="96">
        <v>0</v>
      </c>
      <c r="F10" s="97">
        <v>0</v>
      </c>
    </row>
    <row r="11" spans="1:31" ht="15.6" x14ac:dyDescent="0.3">
      <c r="A11" s="93" t="s">
        <v>255</v>
      </c>
      <c r="B11" s="94" t="s">
        <v>256</v>
      </c>
      <c r="C11" s="95"/>
      <c r="D11" s="96">
        <v>586753.49</v>
      </c>
      <c r="E11" s="96">
        <v>-892085.67</v>
      </c>
      <c r="F11" s="97">
        <v>1478839.16</v>
      </c>
    </row>
    <row r="12" spans="1:31" ht="15.6" x14ac:dyDescent="0.3">
      <c r="A12" s="93" t="s">
        <v>257</v>
      </c>
      <c r="B12" s="94" t="s">
        <v>258</v>
      </c>
      <c r="C12" s="95"/>
      <c r="D12" s="96">
        <v>-79392084.200000003</v>
      </c>
      <c r="E12" s="96">
        <v>-23402819.620000001</v>
      </c>
      <c r="F12" s="97">
        <v>0</v>
      </c>
    </row>
    <row r="13" spans="1:31" ht="31.2" x14ac:dyDescent="0.3">
      <c r="A13" s="98" t="s">
        <v>259</v>
      </c>
      <c r="B13" s="99" t="s">
        <v>258</v>
      </c>
      <c r="C13" s="100" t="s">
        <v>260</v>
      </c>
      <c r="D13" s="101">
        <v>-79392084.200000003</v>
      </c>
      <c r="E13" s="101">
        <v>-23402819.620000001</v>
      </c>
      <c r="F13" s="102">
        <v>0</v>
      </c>
    </row>
    <row r="14" spans="1:31" ht="15.6" x14ac:dyDescent="0.3">
      <c r="A14" s="93" t="s">
        <v>261</v>
      </c>
      <c r="B14" s="94" t="s">
        <v>262</v>
      </c>
      <c r="C14" s="95"/>
      <c r="D14" s="96">
        <v>79978837.689999998</v>
      </c>
      <c r="E14" s="96">
        <v>22510733.949999999</v>
      </c>
      <c r="F14" s="97">
        <v>0</v>
      </c>
    </row>
    <row r="15" spans="1:31" ht="31.2" x14ac:dyDescent="0.3">
      <c r="A15" s="98" t="s">
        <v>389</v>
      </c>
      <c r="B15" s="99" t="s">
        <v>262</v>
      </c>
      <c r="C15" s="100" t="s">
        <v>263</v>
      </c>
      <c r="D15" s="101">
        <v>79978837.689999998</v>
      </c>
      <c r="E15" s="101">
        <v>22510733.949999999</v>
      </c>
      <c r="F15" s="102">
        <v>0</v>
      </c>
    </row>
    <row r="16" spans="1:31" ht="26.4" x14ac:dyDescent="0.3">
      <c r="A16" s="59" t="s">
        <v>389</v>
      </c>
      <c r="B16" s="60" t="s">
        <v>262</v>
      </c>
      <c r="C16" s="100" t="s">
        <v>263</v>
      </c>
      <c r="D16" s="101">
        <v>59979442.520000003</v>
      </c>
      <c r="E16" s="101">
        <v>15881711.380000001</v>
      </c>
      <c r="F16" s="101">
        <v>0</v>
      </c>
    </row>
    <row r="17" spans="1:6" x14ac:dyDescent="0.3">
      <c r="A17" s="103"/>
      <c r="B17" s="103"/>
      <c r="C17" s="103"/>
      <c r="D17" s="103"/>
      <c r="E17" s="103"/>
      <c r="F17" s="103"/>
    </row>
  </sheetData>
  <mergeCells count="8">
    <mergeCell ref="E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58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доходы</vt:lpstr>
      <vt:lpstr>расходы</vt:lpstr>
      <vt:lpstr>расх 2</vt:lpstr>
      <vt:lpstr>из района</vt:lpstr>
      <vt:lpstr>в район</vt:lpstr>
      <vt:lpstr>рез.</vt:lpstr>
      <vt:lpstr>ист.</vt:lpstr>
      <vt:lpstr>ист.!Область_печати</vt:lpstr>
      <vt:lpstr>'расх 2'!Область_печати</vt:lpstr>
      <vt:lpstr>расходы!Область_печати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2019-04-08T08:42:06Z</cp:lastPrinted>
  <dcterms:created xsi:type="dcterms:W3CDTF">2017-04-03T07:09:34Z</dcterms:created>
  <dcterms:modified xsi:type="dcterms:W3CDTF">2019-04-08T08:42:09Z</dcterms:modified>
</cp:coreProperties>
</file>