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4400" windowHeight="8190" activeTab="0"/>
  </bookViews>
  <sheets>
    <sheet name="2013-2015 " sheetId="1" r:id="rId1"/>
    <sheet name="источники увязка" sheetId="2" r:id="rId2"/>
    <sheet name="по кварталам" sheetId="3" r:id="rId3"/>
  </sheets>
  <externalReferences>
    <externalReference r:id="rId6"/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<sst xmlns="http://schemas.openxmlformats.org/spreadsheetml/2006/main" count="474" uniqueCount="269">
  <si>
    <t>Доходы по основным источникам</t>
  </si>
  <si>
    <t>МО"Город Кременки"</t>
  </si>
  <si>
    <t>Коды бюджетной классификации Российской Федерации</t>
  </si>
  <si>
    <t>Наименование</t>
  </si>
  <si>
    <t>Прогноз поступления на 2012 год.</t>
  </si>
  <si>
    <t>2</t>
  </si>
  <si>
    <t>6</t>
  </si>
  <si>
    <t>1 00 00000 00 0000 000</t>
  </si>
  <si>
    <t>Д О Х О Д Ы</t>
  </si>
  <si>
    <t>1 01 00000 00 0000 000</t>
  </si>
  <si>
    <t>НАЛОГИ НА ПРИБЫЛЬ, ДОХОДЫ</t>
  </si>
  <si>
    <t xml:space="preserve">  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</si>
  <si>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</si>
  <si>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</si>
  <si>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</si>
  <si>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</si>
  <si>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</si>
  <si>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</si>
  <si>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</si>
  <si>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</si>
  <si>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</si>
  <si>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2 01 02022 01 0000 110</t>
  </si>
  <si>
    <t>НАЛОГИ НА СОВОКУПНЫЙ ДОХОД</t>
  </si>
  <si>
    <t>3 01 02022 01 0000 110</t>
  </si>
  <si>
    <t>Единый налог, взимаемый в связи с применением упрощенной системы налогообложения</t>
  </si>
  <si>
    <t>4 01 02022 01 0000 110</t>
  </si>
  <si>
    <t>Единый налог, взимаемый  с налогоплательщиков, выбравших в качестве объекта налогообложения доходы</t>
  </si>
  <si>
    <t>5 01 02022 01 0000 110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</si>
  <si>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</si>
  <si>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6 01 02022 01 0000 110</t>
  </si>
  <si>
    <t>Единый налог на вмененный доход для отдельных видов деятельности</t>
  </si>
  <si>
    <t>7 01 02022 01 0000 110</t>
  </si>
  <si>
    <t>Единый сельскохозяйственный налог</t>
  </si>
  <si>
    <t>8 01 02022 01 0000 110</t>
  </si>
  <si>
    <t>Единый сельскохозяйственный налог, уплачиваемый организациями</t>
  </si>
  <si>
    <t>1 01 0203001 0000 110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</si>
  <si>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</si>
  <si>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</si>
  <si>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</si>
  <si>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</si>
  <si>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>1 05 01010 01 1000 110</t>
  </si>
  <si>
    <t xml:space="preserve">Налог, взимаемый  с налогоплательщиков, выбравших в качестве объекта налогообложения доходы </t>
  </si>
  <si>
    <t>1 05 01020 01 1000 110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</si>
  <si>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</si>
  <si>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Единый налог, взимаемый с налогоплательщиков, выбравших в качестве обьекта налогооблажения доходы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</si>
  <si>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</si>
  <si>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</si>
  <si>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</si>
  <si>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</si>
  <si>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</si>
  <si>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1 06 01030 10 1000 110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</si>
  <si>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</si>
  <si>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1 06 04000 02 0000 110</t>
  </si>
  <si>
    <t>Транспортный налог</t>
  </si>
  <si>
    <t>1 06 04012 02 1000 110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</si>
  <si>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</si>
  <si>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</si>
  <si>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</si>
  <si>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</si>
  <si>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</si>
  <si>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1 06 06013 10 1000 110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</si>
  <si>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</si>
  <si>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1 06 06020 00 0000 110 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</si>
  <si>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</si>
  <si>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1 06 06023 10 1000 110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</si>
  <si>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</si>
  <si>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Налог на имущество физических лиц, зачисляемых в бюджеты поселений </t>
  </si>
  <si>
    <t xml:space="preserve">Земельный налог взимаемый по ставке установленной подпунктом 1 пункта1статья 394 НК РФ зачисляемый в бюджеты поселений 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</si>
  <si>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</si>
  <si>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</si>
  <si>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</si>
  <si>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</si>
  <si>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</si>
  <si>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</si>
  <si>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</si>
  <si>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</si>
  <si>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</si>
  <si>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</si>
  <si>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</si>
  <si>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</si>
  <si>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</si>
  <si>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</si>
  <si>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</si>
  <si>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</si>
  <si>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 платы за земли после разграничения государственной собственности на земли, а также средства от продажи прав на заключение договоров аренды указанных земельных участков ( 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</si>
  <si>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</si>
  <si>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</si>
  <si>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</si>
  <si>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</si>
  <si>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</si>
  <si>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</si>
  <si>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</si>
  <si>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</si>
  <si>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1 11 07015 10 0000 120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</si>
  <si>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</si>
  <si>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</si>
  <si>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Арендная плата и поступление от продажи права на заключение договоров аренды за земли, находящихся в собственности поселений</t>
  </si>
  <si>
    <t>Доходы от сдачи в аренду имущества, находящегося а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</si>
  <si>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</si>
  <si>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1 13 00000 00 0000 000</t>
  </si>
  <si>
    <t>ДОХОДЫ ОТ ОКАЗАНИЯ ПЛАТНЫХ УСЛУГ И 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</si>
  <si>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</si>
  <si>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</si>
  <si>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</si>
  <si>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бюджета и компенсации затрат государства бюджетов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</si>
  <si>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</si>
  <si>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</si>
  <si>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</si>
  <si>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</si>
  <si>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1 14 02030 10 0000 410</t>
  </si>
  <si>
    <t>Доходы от реализации имущества, находящегося в собственности поселений ( 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</si>
  <si>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1 14 02033 10 0000 410</t>
  </si>
  <si>
    <t>1 14 06000 00 0000 420</t>
  </si>
  <si>
    <t xml:space="preserve">Доходы от продажи земельных участков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 </t>
  </si>
  <si>
    <t>1 14 06010 00 0000 420</t>
  </si>
  <si>
    <t>Доходы от продажи земельных участков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</si>
  <si>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</si>
  <si>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</si>
  <si>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1 14 06026 10 0000 430</t>
  </si>
  <si>
    <t xml:space="preserve">Доходы от продажи земельных участков находящихся в собственности поселений (за исключением земельных, муниципальных автономных учреждений)  </t>
  </si>
  <si>
    <t>Доходы от реализации иного имущества находящегося в собственности поселений (в части реализации основных средств по указанному имуществу)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</si>
  <si>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</si>
  <si>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 xml:space="preserve">1 15 00000 00 0000 000 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</si>
  <si>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</si>
  <si>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</si>
  <si>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</si>
  <si>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1 15 02050 10 0000 140</t>
  </si>
  <si>
    <t>Платежи, взимаемые организациями поселений за выполнение определенных функций</t>
  </si>
  <si>
    <t>1 16 00000 00 0000 000</t>
  </si>
  <si>
    <t>ШТРАФЫ, САНКЦИИ, ВОЗМЕЩЕНИЕ УЩЕРБА</t>
  </si>
  <si>
    <t>1 16 90050 10 0000 180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</si>
  <si>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</si>
  <si>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</si>
  <si>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</si>
  <si>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</si>
  <si>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</si>
  <si>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</si>
  <si>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</si>
  <si>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</si>
  <si>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</si>
  <si>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</si>
  <si>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</si>
  <si>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</si>
  <si>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</si>
  <si>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</si>
  <si>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уровня  бюджетной обеспеченности</t>
  </si>
  <si>
    <t>2 02 03000 00 0000 151</t>
  </si>
  <si>
    <t>Субвенция бюджетам субъектов Российской Федерации и муниципальных образований</t>
  </si>
  <si>
    <t>2 02 03015 10 0000 151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</si>
  <si>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</si>
  <si>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2 02 04012 10 0001 151</t>
  </si>
  <si>
    <t xml:space="preserve"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</si>
  <si>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2 02 04999 10 0204 151</t>
  </si>
  <si>
    <t>Прочие межбюджетные трансферты бюджетам поселений на ремонт и капитальный ремонт дорожной и уличной сети муниципальных образований Калужской области</t>
  </si>
  <si>
    <t>2 02 04999 10 0465 151</t>
  </si>
  <si>
    <t>Осуществление выплат стимулирующего характера руководителям исполнительно-распорядительных органов муниципальных образований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</si>
  <si>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</si>
  <si>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</si>
  <si>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</si>
  <si>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</si>
  <si>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</si>
  <si>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</si>
  <si>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</si>
  <si>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</si>
  <si>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</si>
  <si>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 xml:space="preserve">Доходы от продажи услуг, оказываемых учреждениями, находящимися в ведении органов местного самоуправления поселений </t>
  </si>
  <si>
    <t>ВСЕГО ДОХОДОВ</t>
  </si>
  <si>
    <t>1 01 02000 00 0000 000</t>
  </si>
  <si>
    <t>Налог на доходы физ.лиц-13%</t>
  </si>
  <si>
    <t>1 01 02020 00 0000 000</t>
  </si>
  <si>
    <t>1 01 02010 00 0000 000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</si>
  <si>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</si>
  <si>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- индивидуальных предпринимателей, нотариусов</t>
  </si>
  <si>
    <t>1 05 01011 01 1000 110</t>
  </si>
  <si>
    <t>1 05 01010 00 0000 000</t>
  </si>
  <si>
    <t>1 05 01020 00 0000 000</t>
  </si>
  <si>
    <t>1 05 01021 01 1000 110</t>
  </si>
  <si>
    <t>1 11 05000 00 0000 000</t>
  </si>
  <si>
    <t>Доходы от сдачи в аренду имущества, находящегося в государственной и муниципальной собственности</t>
  </si>
  <si>
    <t>1 11 05010 00 0000 000</t>
  </si>
  <si>
    <t>1 11 05020 00 0000 000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</si>
  <si>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</si>
  <si>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1 11 05030 00 0000 000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</si>
  <si>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</si>
  <si>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 xml:space="preserve">1 11 07000 00 0000 000 </t>
  </si>
  <si>
    <t>Доходы от реализации имущества, находящегося в государственной и муниципальной собственности</t>
  </si>
  <si>
    <t>1 14 06000 00 0000 000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</si>
  <si>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госуждарственных и муниципальных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</si>
  <si>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поселений</t>
  </si>
  <si>
    <t>Платежи , взимаемые организациями  поселений за выполнение определенных функций поселений</t>
  </si>
  <si>
    <t>1 16 90050 10 0000 140</t>
  </si>
  <si>
    <t xml:space="preserve">1 17 05050 10 0000 180 </t>
  </si>
  <si>
    <t xml:space="preserve">Прочие неналоговые доходы бюджетов поселений </t>
  </si>
  <si>
    <t>Прогноз поступления на 2013 год.</t>
  </si>
  <si>
    <t>Прогноз поступления на 2014 год.</t>
  </si>
  <si>
    <t>в том числе</t>
  </si>
  <si>
    <t>первый квартал</t>
  </si>
  <si>
    <t>второй квартал</t>
  </si>
  <si>
    <t>третий квартал</t>
  </si>
  <si>
    <t>четвертый квартал</t>
  </si>
  <si>
    <t>на 2012 год</t>
  </si>
  <si>
    <t>4</t>
  </si>
  <si>
    <t>на 2013-2015 годы</t>
  </si>
  <si>
    <t>Прогноз поступления на 2015 год.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</si>
  <si>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</si>
  <si>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1 06 01000 00 0000 000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</si>
  <si>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</si>
  <si>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</si>
  <si>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</si>
  <si>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</si>
  <si>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</si>
  <si>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</si>
  <si>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</si>
  <si>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</si>
  <si>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</si>
  <si>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</t>
  </si>
  <si>
    <t>Платежи, взимаемые государственными и муниципальными органами (организациями) за выполнение определенных функций</t>
  </si>
  <si>
    <t>Прочие поступления от денежных взысканий (штрафов) и иных сумм в возмещение ущерба</t>
  </si>
  <si>
    <t>(рублей)</t>
  </si>
  <si>
    <t>Код бюджетной классификации</t>
  </si>
  <si>
    <t>2013 год</t>
  </si>
  <si>
    <t>2014 год</t>
  </si>
  <si>
    <t>Всего источников финансирования дефицита бюджета</t>
  </si>
  <si>
    <t>01 02 00 00 00 0000 700</t>
  </si>
  <si>
    <t>Получение кредитов от кредитных организаций  в валюте Российской Федерации</t>
  </si>
  <si>
    <t>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</si>
  <si>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</si>
  <si>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01 05 00 00 00 0000 000</t>
  </si>
  <si>
    <t>Остатки средств бюджетов</t>
  </si>
  <si>
    <t>Источники финансирования дефицита  бюджета МО   "Город Кременки" на 2013 год и на плановый период 2014 и 2015 годов</t>
  </si>
  <si>
    <t>2015 год</t>
  </si>
  <si>
    <t>10% от собственных доходов</t>
  </si>
  <si>
    <t>дифицит ( доходы - расходы)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</si>
  <si>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</si>
  <si>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</si>
  <si>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</si>
  <si>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</si>
  <si>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1 01 02010 01 0000 110 </t>
  </si>
  <si>
    <t xml:space="preserve"> 1 01 02020 01 0000 110 </t>
  </si>
  <si>
    <t xml:space="preserve"> 1 01 02030 01 0000 110 </t>
  </si>
  <si>
    <t xml:space="preserve"> 1 05 01010 01 0000 110 </t>
  </si>
  <si>
    <t xml:space="preserve">1 05 01020 01 0000 110 </t>
  </si>
  <si>
    <t>НАЛОГОВЫЕ И НЕНАЛОГОВЫЕ ДОХОДЫ</t>
  </si>
  <si>
    <t>1 01 02000 01 0000 110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</si>
  <si>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</si>
  <si>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</si>
  <si>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1 05 01011 01 0000 110</t>
  </si>
  <si>
    <t xml:space="preserve">1 05 01021 01 0000 110 </t>
  </si>
  <si>
    <t>Налог на имущество физических лиц, взимаемый  по ставкам, применяемым к объектам налогообложения,   расположенным   в    границах поселений</t>
  </si>
  <si>
    <t>1 06 06013 10 0000 110</t>
  </si>
  <si>
    <t>1 06 01030 10 0000 110</t>
  </si>
  <si>
    <t xml:space="preserve">Земельный   налог,   взимаемый    по    ставкам, установленным  в  соответствии  с  подпунктом  1 пункта   1   статьи   394   Налогового   кодекса Российской Федерации
</t>
  </si>
  <si>
    <t xml:space="preserve">Земельный   налог,   взимаемый    по    ставкам, установленным  в  соответствии  с  подпунктом  1 пункта   1   статьи   394   Налогового   кодекса Российской Федерации и  применяемым  к  объектам налогообложения,   расположенным   в    границах поселений
</t>
  </si>
  <si>
    <t xml:space="preserve">Земельный   налог,   взимаемый    по    ставкам, установленным  в  соответствии  с  подпунктом  2 пункта   1   статьи   394   Налогового   кодекса Российской Федерации
</t>
  </si>
  <si>
    <t>1 06 06023 10 0000 110</t>
  </si>
  <si>
    <t xml:space="preserve">Земельный   налог,   взимаемый    по    ставкам, установленным  в  соответствии  с  подпунктом  2 пункта   1   статьи   394   Налогового   кодекса Российской Федерации и  применяемым  к  объектам налогообложения,   расположенным   в    границах поселений
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</si>
  <si>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</si>
  <si>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 xml:space="preserve">1 11 07000 00 0000 120 </t>
  </si>
  <si>
    <t xml:space="preserve">Доходы от реализации имущества,  находящегося  в государственной  и  муниципальной  собственности (за   исключением    имущества    бюджетных    и автономных   учреждений,   а   также   имущества государственных   и   муниципальных    унитарных предприятий, в том числе казенных)
</t>
  </si>
  <si>
    <t>1 14 02050 10 0000 410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</si>
  <si>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</si>
  <si>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</si>
  <si>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1 14 06010 00 0000 430</t>
  </si>
  <si>
    <t>Платежи, взимаемые органами местного самоуправления (организациями) поселений за выполнение определенных функций</t>
  </si>
  <si>
    <t>1 16 90000 00 0000 140</t>
  </si>
  <si>
    <t xml:space="preserve">1 17 05000 00 0000 180 </t>
  </si>
  <si>
    <t>Дотации бюджетам поселений на выравнивание у бюджетной обеспеченности</t>
  </si>
  <si>
    <t>2 02 03015 00 0000 151</t>
  </si>
  <si>
    <t>Субвенция бюджетам  на осуществление  первичного воинского учета на территориях , где отсутствуют военные комиссариаты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</si>
</sst>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2"/>
      <name val="Times New Roman"/>
      <family val="0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5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13"/>
      <name val="Times New Roman Cyr"/>
      <family val="0"/>
    </font>
    <font>
      <sz val="10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8"/>
      <name val="Times New Roman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49" fontId="8" fillId="0" borderId="4" xfId="0" applyNumberFormat="1" applyFont="1" applyBorder="1" applyAlignment="1" applyProtection="1">
      <alignment vertical="top" wrapText="1"/>
      <protection/>
    </xf>
    <xf numFmtId="3" fontId="8" fillId="0" borderId="5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6" xfId="0" applyFont="1" applyBorder="1" applyAlignment="1" applyProtection="1">
      <alignment horizontal="center" vertical="top"/>
      <protection/>
    </xf>
    <xf numFmtId="49" fontId="8" fillId="0" borderId="7" xfId="0" applyNumberFormat="1" applyFont="1" applyBorder="1" applyAlignment="1" applyProtection="1">
      <alignment vertical="top" wrapText="1"/>
      <protection/>
    </xf>
    <xf numFmtId="3" fontId="8" fillId="0" borderId="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6" xfId="0" applyFont="1" applyBorder="1" applyAlignment="1" applyProtection="1">
      <alignment horizontal="center" vertical="top"/>
      <protection/>
    </xf>
    <xf numFmtId="49" fontId="13" fillId="0" borderId="7" xfId="0" applyNumberFormat="1" applyFont="1" applyBorder="1" applyAlignment="1" applyProtection="1">
      <alignment vertical="top" wrapText="1"/>
      <protection/>
    </xf>
    <xf numFmtId="0" fontId="1" fillId="0" borderId="9" xfId="0" applyFont="1" applyBorder="1" applyAlignment="1" applyProtection="1">
      <alignment/>
      <protection/>
    </xf>
    <xf numFmtId="49" fontId="14" fillId="0" borderId="7" xfId="0" applyNumberFormat="1" applyFont="1" applyBorder="1" applyAlignment="1" applyProtection="1">
      <alignment vertical="top" wrapText="1"/>
      <protection/>
    </xf>
    <xf numFmtId="0" fontId="14" fillId="0" borderId="7" xfId="0" applyNumberFormat="1" applyFont="1" applyBorder="1" applyAlignment="1" applyProtection="1">
      <alignment vertical="top" wrapText="1"/>
      <protection/>
    </xf>
    <xf numFmtId="0" fontId="15" fillId="0" borderId="0" xfId="0" applyFont="1" applyAlignment="1" applyProtection="1">
      <alignment/>
      <protection/>
    </xf>
    <xf numFmtId="3" fontId="13" fillId="0" borderId="8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7" xfId="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top"/>
      <protection/>
    </xf>
    <xf numFmtId="49" fontId="14" fillId="0" borderId="11" xfId="0" applyNumberFormat="1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/>
      <protection/>
    </xf>
    <xf numFmtId="0" fontId="16" fillId="0" borderId="8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center" vertical="top"/>
      <protection/>
    </xf>
    <xf numFmtId="0" fontId="16" fillId="0" borderId="13" xfId="0" applyFont="1" applyBorder="1" applyAlignment="1">
      <alignment horizontal="left" vertical="top" wrapText="1"/>
    </xf>
    <xf numFmtId="3" fontId="13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1" fillId="0" borderId="7" xfId="0" applyNumberFormat="1" applyFont="1" applyBorder="1" applyAlignment="1" applyProtection="1">
      <alignment vertical="top" wrapText="1"/>
      <protection/>
    </xf>
    <xf numFmtId="3" fontId="8" fillId="0" borderId="8" xfId="0" applyNumberFormat="1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4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18" fillId="0" borderId="7" xfId="0" applyFont="1" applyBorder="1" applyAlignment="1">
      <alignment horizontal="left" vertical="top" wrapText="1"/>
    </xf>
    <xf numFmtId="0" fontId="8" fillId="0" borderId="7" xfId="0" applyNumberFormat="1" applyFont="1" applyBorder="1" applyAlignment="1" applyProtection="1">
      <alignment vertical="top" wrapText="1"/>
      <protection/>
    </xf>
    <xf numFmtId="0" fontId="14" fillId="0" borderId="11" xfId="0" applyNumberFormat="1" applyFont="1" applyBorder="1" applyAlignment="1" applyProtection="1">
      <alignment vertical="top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49" fontId="8" fillId="0" borderId="2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/>
      <protection/>
    </xf>
    <xf numFmtId="49" fontId="1" fillId="0" borderId="4" xfId="0" applyNumberFormat="1" applyFont="1" applyBorder="1" applyAlignment="1" applyProtection="1">
      <alignment vertical="top" wrapText="1"/>
      <protection/>
    </xf>
    <xf numFmtId="3" fontId="13" fillId="0" borderId="13" xfId="0" applyNumberFormat="1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 horizontal="center" vertical="center"/>
      <protection/>
    </xf>
    <xf numFmtId="49" fontId="1" fillId="0" borderId="7" xfId="0" applyNumberFormat="1" applyFont="1" applyBorder="1" applyAlignment="1" applyProtection="1">
      <alignment vertical="center" wrapText="1"/>
      <protection/>
    </xf>
    <xf numFmtId="3" fontId="13" fillId="0" borderId="9" xfId="0" applyNumberFormat="1" applyFont="1" applyBorder="1" applyAlignment="1" applyProtection="1">
      <alignment/>
      <protection locked="0"/>
    </xf>
    <xf numFmtId="49" fontId="19" fillId="0" borderId="7" xfId="0" applyNumberFormat="1" applyFont="1" applyBorder="1" applyAlignment="1" applyProtection="1">
      <alignment vertical="top" wrapText="1"/>
      <protection/>
    </xf>
    <xf numFmtId="3" fontId="13" fillId="0" borderId="9" xfId="0" applyNumberFormat="1" applyFont="1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top"/>
      <protection/>
    </xf>
    <xf numFmtId="49" fontId="8" fillId="0" borderId="2" xfId="0" applyNumberFormat="1" applyFont="1" applyBorder="1" applyAlignment="1" applyProtection="1">
      <alignment vertical="top" wrapText="1"/>
      <protection/>
    </xf>
    <xf numFmtId="3" fontId="8" fillId="0" borderId="16" xfId="0" applyNumberFormat="1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6" xfId="0" applyFont="1" applyBorder="1" applyAlignment="1" applyProtection="1">
      <alignment horizontal="center" vertical="top"/>
      <protection/>
    </xf>
    <xf numFmtId="3" fontId="1" fillId="0" borderId="8" xfId="0" applyNumberFormat="1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9" fontId="8" fillId="0" borderId="8" xfId="0" applyNumberFormat="1" applyFont="1" applyBorder="1" applyAlignment="1" applyProtection="1">
      <alignment vertical="top" wrapText="1"/>
      <protection/>
    </xf>
    <xf numFmtId="0" fontId="14" fillId="0" borderId="8" xfId="0" applyNumberFormat="1" applyFont="1" applyFill="1" applyBorder="1" applyAlignment="1" applyProtection="1">
      <alignment vertical="top" wrapText="1"/>
      <protection/>
    </xf>
    <xf numFmtId="0" fontId="1" fillId="0" borderId="8" xfId="0" applyNumberFormat="1" applyFont="1" applyFill="1" applyBorder="1" applyAlignment="1" applyProtection="1">
      <alignment vertical="top" wrapText="1"/>
      <protection/>
    </xf>
    <xf numFmtId="49" fontId="14" fillId="0" borderId="8" xfId="0" applyNumberFormat="1" applyFont="1" applyBorder="1" applyAlignment="1" applyProtection="1">
      <alignment vertical="top" wrapText="1"/>
      <protection/>
    </xf>
    <xf numFmtId="0" fontId="14" fillId="0" borderId="8" xfId="0" applyNumberFormat="1" applyFont="1" applyBorder="1" applyAlignment="1" applyProtection="1">
      <alignment vertical="top" wrapText="1"/>
      <protection/>
    </xf>
    <xf numFmtId="49" fontId="6" fillId="0" borderId="8" xfId="0" applyNumberFormat="1" applyFont="1" applyBorder="1" applyAlignment="1" applyProtection="1">
      <alignment vertical="top" wrapText="1"/>
      <protection/>
    </xf>
    <xf numFmtId="0" fontId="12" fillId="0" borderId="8" xfId="0" applyFont="1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 vertical="top" wrapText="1"/>
      <protection/>
    </xf>
    <xf numFmtId="0" fontId="1" fillId="0" borderId="8" xfId="0" applyNumberFormat="1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/>
      <protection/>
    </xf>
    <xf numFmtId="0" fontId="10" fillId="0" borderId="8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 vertical="top" wrapText="1"/>
      <protection/>
    </xf>
    <xf numFmtId="49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3" fontId="8" fillId="0" borderId="9" xfId="0" applyNumberFormat="1" applyFont="1" applyBorder="1" applyAlignment="1" applyProtection="1">
      <alignment/>
      <protection/>
    </xf>
    <xf numFmtId="3" fontId="13" fillId="0" borderId="9" xfId="0" applyNumberFormat="1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horizontal="center" vertical="top"/>
      <protection/>
    </xf>
    <xf numFmtId="3" fontId="13" fillId="0" borderId="5" xfId="0" applyNumberFormat="1" applyFont="1" applyBorder="1" applyAlignment="1" applyProtection="1">
      <alignment/>
      <protection/>
    </xf>
    <xf numFmtId="3" fontId="8" fillId="0" borderId="9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 applyProtection="1">
      <alignment/>
      <protection/>
    </xf>
    <xf numFmtId="0" fontId="10" fillId="0" borderId="9" xfId="0" applyFont="1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vertical="center"/>
      <protection/>
    </xf>
    <xf numFmtId="3" fontId="13" fillId="0" borderId="5" xfId="0" applyNumberFormat="1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5" fillId="0" borderId="8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/>
      <protection/>
    </xf>
    <xf numFmtId="0" fontId="14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49" fontId="13" fillId="0" borderId="24" xfId="0" applyNumberFormat="1" applyFont="1" applyBorder="1" applyAlignment="1" applyProtection="1">
      <alignment vertical="top" wrapText="1"/>
      <protection/>
    </xf>
    <xf numFmtId="0" fontId="21" fillId="2" borderId="25" xfId="0" applyFont="1" applyFill="1" applyBorder="1" applyAlignment="1">
      <alignment horizontal="left" vertical="top" wrapText="1"/>
    </xf>
    <xf numFmtId="0" fontId="1" fillId="0" borderId="7" xfId="0" applyFont="1" applyFill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 vertical="top"/>
      <protection/>
    </xf>
    <xf numFmtId="0" fontId="13" fillId="0" borderId="4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horizontal="right"/>
    </xf>
    <xf numFmtId="0" fontId="22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vertical="top" wrapText="1"/>
    </xf>
    <xf numFmtId="3" fontId="22" fillId="0" borderId="8" xfId="0" applyNumberFormat="1" applyFont="1" applyBorder="1" applyAlignment="1">
      <alignment vertical="top"/>
    </xf>
    <xf numFmtId="0" fontId="24" fillId="0" borderId="8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3" fontId="24" fillId="0" borderId="8" xfId="0" applyNumberFormat="1" applyFont="1" applyBorder="1" applyAlignment="1">
      <alignment vertical="top"/>
    </xf>
    <xf numFmtId="0" fontId="25" fillId="0" borderId="8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8" xfId="0" applyFont="1" applyBorder="1" applyAlignment="1" applyProtection="1">
      <alignment horizontal="center" vertical="top"/>
      <protection/>
    </xf>
    <xf numFmtId="49" fontId="1" fillId="0" borderId="8" xfId="0" applyNumberFormat="1" applyFont="1" applyBorder="1" applyAlignment="1" applyProtection="1">
      <alignment vertical="top" wrapText="1"/>
      <protection/>
    </xf>
    <xf numFmtId="0" fontId="8" fillId="0" borderId="8" xfId="0" applyFont="1" applyBorder="1" applyAlignment="1" applyProtection="1">
      <alignment horizontal="center" vertical="top"/>
      <protection/>
    </xf>
    <xf numFmtId="0" fontId="13" fillId="0" borderId="8" xfId="0" applyFont="1" applyBorder="1" applyAlignment="1" applyProtection="1">
      <alignment horizontal="center" vertical="top"/>
      <protection/>
    </xf>
    <xf numFmtId="49" fontId="28" fillId="0" borderId="7" xfId="0" applyNumberFormat="1" applyFont="1" applyBorder="1" applyAlignment="1" applyProtection="1">
      <alignment vertical="top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49" fontId="5" fillId="0" borderId="0" xfId="0" applyNumberFormat="1" applyFont="1" applyAlignment="1" applyProtection="1">
      <alignment horizontal="center" wrapText="1"/>
      <protection locked="0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8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91;&#1089;&#1083;&#1086;&#1074;&#1085;&#1086;&#1091;&#1090;&#1074;&#1077;&#1088;&#1078;&#1076;&#1077;&#1085;&#1085;&#1099;&#1093;%20&#1088;&#1072;&#1089;&#1093;&#1086;&#1076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66;%203%20&#1088;&#1072;&#1089;&#1093;&#1086;&#1076;&#1099;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ловноутв."/>
      <sheetName val="Лист3"/>
    </sheetNames>
    <sheetDataSet>
      <sheetData sheetId="0">
        <row r="4">
          <cell r="F4">
            <v>51085141.538461536</v>
          </cell>
        </row>
        <row r="5">
          <cell r="F5">
            <v>51876283.15789474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."/>
    </sheetNames>
    <sheetDataSet>
      <sheetData sheetId="0">
        <row r="6">
          <cell r="F6">
            <v>49894584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8"/>
  <sheetViews>
    <sheetView tabSelected="1" workbookViewId="0" topLeftCell="A107">
      <selection activeCell="C127" sqref="C127"/>
    </sheetView>
  </sheetViews>
  <sheetFormatPr defaultColWidth="9.00390625" defaultRowHeight="15.75"/>
  <cols>
    <col min="1" max="1" width="21.75390625" style="1" customWidth="1"/>
    <col min="2" max="2" width="79.875" style="62" customWidth="1"/>
    <col min="3" max="3" width="18.625" style="1" customWidth="1"/>
    <col min="4" max="4" width="15.875" style="1" customWidth="1"/>
    <col min="5" max="5" width="15.25390625" style="1" customWidth="1"/>
    <col min="6" max="6" width="3.125" style="1" customWidth="1"/>
    <col min="7" max="7" width="11.125" style="1" bestFit="1" customWidth="1"/>
    <col min="8" max="16384" width="9.00390625" style="1" customWidth="1"/>
  </cols>
  <sheetData>
    <row r="1" ht="15.75" customHeight="1" hidden="1">
      <c r="B1" s="80"/>
    </row>
    <row r="2" ht="15.75" customHeight="1" hidden="1">
      <c r="B2" s="80"/>
    </row>
    <row r="3" ht="15.75" customHeight="1" hidden="1">
      <c r="B3" s="80"/>
    </row>
    <row r="4" spans="1:4" ht="20.25">
      <c r="A4" s="141" t="s">
        <v>0</v>
      </c>
      <c r="B4" s="141"/>
      <c r="C4" s="141"/>
      <c r="D4" s="141"/>
    </row>
    <row r="5" spans="1:4" ht="16.5" customHeight="1">
      <c r="A5" s="142" t="s">
        <v>1</v>
      </c>
      <c r="B5" s="142"/>
      <c r="C5" s="142"/>
      <c r="D5" s="142"/>
    </row>
    <row r="6" ht="15.75" customHeight="1" hidden="1">
      <c r="B6" s="80"/>
    </row>
    <row r="7" spans="1:2" ht="26.25" customHeight="1" hidden="1">
      <c r="A7" s="143"/>
      <c r="B7" s="144"/>
    </row>
    <row r="8" spans="1:2" ht="16.5" customHeight="1" hidden="1">
      <c r="A8" s="145"/>
      <c r="B8" s="144"/>
    </row>
    <row r="9" spans="1:4" ht="16.5" customHeight="1" thickBot="1">
      <c r="A9" s="136" t="s">
        <v>202</v>
      </c>
      <c r="B9" s="136"/>
      <c r="C9" s="136"/>
      <c r="D9" s="136"/>
    </row>
    <row r="10" spans="1:5" ht="16.5" customHeight="1">
      <c r="A10" s="137" t="s">
        <v>2</v>
      </c>
      <c r="B10" s="139" t="s">
        <v>3</v>
      </c>
      <c r="C10" s="134" t="s">
        <v>193</v>
      </c>
      <c r="D10" s="134" t="s">
        <v>194</v>
      </c>
      <c r="E10" s="134" t="s">
        <v>203</v>
      </c>
    </row>
    <row r="11" spans="1:5" ht="40.5" customHeight="1" thickBot="1">
      <c r="A11" s="138"/>
      <c r="B11" s="140"/>
      <c r="C11" s="135"/>
      <c r="D11" s="135"/>
      <c r="E11" s="135"/>
    </row>
    <row r="12" spans="1:5" s="4" customFormat="1" ht="12" thickBot="1">
      <c r="A12" s="2">
        <v>1</v>
      </c>
      <c r="B12" s="3" t="s">
        <v>5</v>
      </c>
      <c r="C12" s="3" t="s">
        <v>6</v>
      </c>
      <c r="D12" s="3" t="s">
        <v>6</v>
      </c>
      <c r="E12" s="84" t="s">
        <v>6</v>
      </c>
    </row>
    <row r="13" spans="1:5" s="8" customFormat="1" ht="15.75">
      <c r="A13" s="5" t="s">
        <v>7</v>
      </c>
      <c r="B13" s="6" t="s">
        <v>242</v>
      </c>
      <c r="C13" s="7">
        <f>SUM(C14+C40+C62+C95+C104)+C81+C32+C57+C100</f>
        <v>25237457</v>
      </c>
      <c r="D13" s="7">
        <f>SUM(D14+D40+D62+D95+D104)+D81+D32+D57+D100</f>
        <v>27157062</v>
      </c>
      <c r="E13" s="7">
        <f>SUM(E14+E40+E62+E95+E104)+E81+E32+E57+E100</f>
        <v>27603062</v>
      </c>
    </row>
    <row r="14" spans="1:5" s="12" customFormat="1" ht="14.25">
      <c r="A14" s="9" t="s">
        <v>9</v>
      </c>
      <c r="B14" s="10" t="s">
        <v>10</v>
      </c>
      <c r="C14" s="11">
        <f>C28</f>
        <v>3593000</v>
      </c>
      <c r="D14" s="11">
        <f>D28</f>
        <v>4064000</v>
      </c>
      <c r="E14" s="85">
        <f>E28</f>
        <v>4510000</v>
      </c>
    </row>
    <row r="15" spans="1:5" ht="15" customHeight="1" hidden="1">
      <c r="A15" s="13" t="s">
        <v>11</v>
      </c>
      <c r="B15" s="14" t="s">
        <v>12</v>
      </c>
      <c r="C15" s="15" t="e">
        <f>#REF!/7*12</f>
        <v>#REF!</v>
      </c>
      <c r="D15" s="15" t="e">
        <f>#REF!/7*12</f>
        <v>#REF!</v>
      </c>
      <c r="E15" s="15" t="e">
        <f>#REF!/7*12</f>
        <v>#REF!</v>
      </c>
    </row>
    <row r="16" spans="1:5" ht="27.75" customHeight="1" hidden="1">
      <c r="A16" s="13" t="s">
        <v>13</v>
      </c>
      <c r="B16" s="16" t="s">
        <v>14</v>
      </c>
      <c r="C16" s="15" t="e">
        <f>#REF!/7*12</f>
        <v>#REF!</v>
      </c>
      <c r="D16" s="15" t="e">
        <f>#REF!/7*12</f>
        <v>#REF!</v>
      </c>
      <c r="E16" s="15" t="e">
        <f>#REF!/7*12</f>
        <v>#REF!</v>
      </c>
    </row>
    <row r="17" spans="1:5" ht="45.75" customHeight="1" hidden="1">
      <c r="A17" s="13" t="s">
        <v>15</v>
      </c>
      <c r="B17" s="16" t="s">
        <v>16</v>
      </c>
      <c r="C17" s="15" t="e">
        <f>#REF!/7*12</f>
        <v>#REF!</v>
      </c>
      <c r="D17" s="15" t="e">
        <f>#REF!/7*12</f>
        <v>#REF!</v>
      </c>
      <c r="E17" s="15" t="e">
        <f>#REF!/7*12</f>
        <v>#REF!</v>
      </c>
    </row>
    <row r="18" spans="1:5" s="18" customFormat="1" ht="84.75" customHeight="1" hidden="1">
      <c r="A18" s="13" t="s">
        <v>17</v>
      </c>
      <c r="B18" s="17" t="s">
        <v>18</v>
      </c>
      <c r="C18" s="15" t="e">
        <f>#REF!/7*12</f>
        <v>#REF!</v>
      </c>
      <c r="D18" s="15" t="e">
        <f>#REF!/7*12</f>
        <v>#REF!</v>
      </c>
      <c r="E18" s="15" t="e">
        <f>#REF!/7*12</f>
        <v>#REF!</v>
      </c>
    </row>
    <row r="19" spans="1:5" s="18" customFormat="1" ht="72.75" customHeight="1" hidden="1">
      <c r="A19" s="13" t="s">
        <v>19</v>
      </c>
      <c r="B19" s="17" t="s">
        <v>20</v>
      </c>
      <c r="C19" s="15" t="e">
        <f>#REF!/7*12</f>
        <v>#REF!</v>
      </c>
      <c r="D19" s="15" t="e">
        <f>#REF!/7*12</f>
        <v>#REF!</v>
      </c>
      <c r="E19" s="15" t="e">
        <f>#REF!/7*12</f>
        <v>#REF!</v>
      </c>
    </row>
    <row r="20" spans="1:5" s="18" customFormat="1" ht="16.5" customHeight="1" hidden="1">
      <c r="A20" s="13" t="s">
        <v>21</v>
      </c>
      <c r="B20" s="16" t="s">
        <v>22</v>
      </c>
      <c r="C20" s="15" t="e">
        <f>#REF!/7*12</f>
        <v>#REF!</v>
      </c>
      <c r="D20" s="15" t="e">
        <f>#REF!/7*12</f>
        <v>#REF!</v>
      </c>
      <c r="E20" s="15" t="e">
        <f>#REF!/7*12</f>
        <v>#REF!</v>
      </c>
    </row>
    <row r="21" spans="1:5" s="18" customFormat="1" ht="30" customHeight="1" hidden="1">
      <c r="A21" s="13" t="s">
        <v>23</v>
      </c>
      <c r="B21" s="16" t="s">
        <v>24</v>
      </c>
      <c r="C21" s="15" t="e">
        <f>#REF!/7*12</f>
        <v>#REF!</v>
      </c>
      <c r="D21" s="15" t="e">
        <f>#REF!/7*12</f>
        <v>#REF!</v>
      </c>
      <c r="E21" s="15" t="e">
        <f>#REF!/7*12</f>
        <v>#REF!</v>
      </c>
    </row>
    <row r="22" spans="1:5" s="18" customFormat="1" ht="33.75" customHeight="1" hidden="1">
      <c r="A22" s="13" t="s">
        <v>25</v>
      </c>
      <c r="B22" s="16" t="s">
        <v>26</v>
      </c>
      <c r="C22" s="15" t="e">
        <f>#REF!/7*12</f>
        <v>#REF!</v>
      </c>
      <c r="D22" s="15" t="e">
        <f>#REF!/7*12</f>
        <v>#REF!</v>
      </c>
      <c r="E22" s="15" t="e">
        <f>#REF!/7*12</f>
        <v>#REF!</v>
      </c>
    </row>
    <row r="23" spans="1:5" s="18" customFormat="1" ht="48" customHeight="1" hidden="1">
      <c r="A23" s="13" t="s">
        <v>27</v>
      </c>
      <c r="B23" s="16" t="s">
        <v>28</v>
      </c>
      <c r="C23" s="15" t="e">
        <f>#REF!/7*12</f>
        <v>#REF!</v>
      </c>
      <c r="D23" s="15" t="e">
        <f>#REF!/7*12</f>
        <v>#REF!</v>
      </c>
      <c r="E23" s="15" t="e">
        <f>#REF!/7*12</f>
        <v>#REF!</v>
      </c>
    </row>
    <row r="24" spans="1:5" s="18" customFormat="1" ht="38.25" customHeight="1" hidden="1">
      <c r="A24" s="13" t="s">
        <v>29</v>
      </c>
      <c r="B24" s="16" t="s">
        <v>30</v>
      </c>
      <c r="C24" s="15" t="e">
        <f>#REF!/7*12</f>
        <v>#REF!</v>
      </c>
      <c r="D24" s="15" t="e">
        <f>#REF!/7*12</f>
        <v>#REF!</v>
      </c>
      <c r="E24" s="15" t="e">
        <f>#REF!/7*12</f>
        <v>#REF!</v>
      </c>
    </row>
    <row r="25" spans="1:5" s="20" customFormat="1" ht="15" customHeight="1" hidden="1">
      <c r="A25" s="13" t="s">
        <v>31</v>
      </c>
      <c r="B25" s="16" t="s">
        <v>32</v>
      </c>
      <c r="C25" s="15" t="e">
        <f>#REF!/7*12</f>
        <v>#REF!</v>
      </c>
      <c r="D25" s="15" t="e">
        <f>#REF!/7*12</f>
        <v>#REF!</v>
      </c>
      <c r="E25" s="15" t="e">
        <f>#REF!/7*12</f>
        <v>#REF!</v>
      </c>
    </row>
    <row r="26" spans="1:5" s="18" customFormat="1" ht="30.75" customHeight="1" hidden="1">
      <c r="A26" s="13" t="s">
        <v>33</v>
      </c>
      <c r="B26" s="16" t="s">
        <v>34</v>
      </c>
      <c r="C26" s="15" t="e">
        <f>#REF!/7*12</f>
        <v>#REF!</v>
      </c>
      <c r="D26" s="15" t="e">
        <f>#REF!/7*12</f>
        <v>#REF!</v>
      </c>
      <c r="E26" s="15" t="e">
        <f>#REF!/7*12</f>
        <v>#REF!</v>
      </c>
    </row>
    <row r="27" spans="1:5" s="18" customFormat="1" ht="31.5" customHeight="1" hidden="1">
      <c r="A27" s="13" t="s">
        <v>35</v>
      </c>
      <c r="B27" s="17" t="s">
        <v>36</v>
      </c>
      <c r="C27" s="15" t="e">
        <f>#REF!/7*12</f>
        <v>#REF!</v>
      </c>
      <c r="D27" s="15" t="e">
        <f>#REF!/7*12</f>
        <v>#REF!</v>
      </c>
      <c r="E27" s="15" t="e">
        <f>#REF!/7*12</f>
        <v>#REF!</v>
      </c>
    </row>
    <row r="28" spans="1:5" s="18" customFormat="1" ht="12.75" customHeight="1">
      <c r="A28" s="63" t="s">
        <v>243</v>
      </c>
      <c r="B28" s="21" t="s">
        <v>12</v>
      </c>
      <c r="C28" s="19">
        <f>C29+C30+C31</f>
        <v>3593000</v>
      </c>
      <c r="D28" s="19">
        <f>D29+D30+D31</f>
        <v>4064000</v>
      </c>
      <c r="E28" s="19">
        <f>E29+E30+E31</f>
        <v>4510000</v>
      </c>
    </row>
    <row r="29" spans="1:5" s="18" customFormat="1" ht="38.25">
      <c r="A29" s="63" t="s">
        <v>237</v>
      </c>
      <c r="B29" s="21" t="s">
        <v>204</v>
      </c>
      <c r="C29" s="19">
        <v>3573000</v>
      </c>
      <c r="D29" s="19">
        <v>4044000</v>
      </c>
      <c r="E29" s="86">
        <v>4490000</v>
      </c>
    </row>
    <row r="30" spans="1:5" s="18" customFormat="1" ht="51">
      <c r="A30" s="63" t="s">
        <v>238</v>
      </c>
      <c r="B30" s="21" t="s">
        <v>244</v>
      </c>
      <c r="C30" s="19">
        <v>10000</v>
      </c>
      <c r="D30" s="19">
        <v>10000</v>
      </c>
      <c r="E30" s="19">
        <v>10000</v>
      </c>
    </row>
    <row r="31" spans="1:5" s="18" customFormat="1" ht="25.5">
      <c r="A31" s="63" t="s">
        <v>239</v>
      </c>
      <c r="B31" s="21" t="s">
        <v>245</v>
      </c>
      <c r="C31" s="19">
        <v>10000</v>
      </c>
      <c r="D31" s="19">
        <v>10000</v>
      </c>
      <c r="E31" s="86">
        <v>10000</v>
      </c>
    </row>
    <row r="32" spans="1:5" s="22" customFormat="1" ht="16.5" customHeight="1">
      <c r="A32" s="9" t="s">
        <v>37</v>
      </c>
      <c r="B32" s="10" t="s">
        <v>22</v>
      </c>
      <c r="C32" s="11">
        <f>C36+C38</f>
        <v>4151395</v>
      </c>
      <c r="D32" s="11">
        <f>D36+D38</f>
        <v>4500000</v>
      </c>
      <c r="E32" s="11">
        <f>E36+E38</f>
        <v>4500000</v>
      </c>
    </row>
    <row r="33" spans="1:5" s="18" customFormat="1" ht="29.25" customHeight="1" hidden="1">
      <c r="A33" s="13" t="s">
        <v>38</v>
      </c>
      <c r="B33" s="16" t="s">
        <v>39</v>
      </c>
      <c r="C33" s="15" t="e">
        <f>#REF!/7*12</f>
        <v>#REF!</v>
      </c>
      <c r="D33" s="15" t="e">
        <f>#REF!/7*12</f>
        <v>#REF!</v>
      </c>
      <c r="E33" s="15" t="e">
        <f>#REF!/7*12</f>
        <v>#REF!</v>
      </c>
    </row>
    <row r="34" spans="1:5" s="18" customFormat="1" ht="30.75" customHeight="1" hidden="1">
      <c r="A34" s="13" t="s">
        <v>40</v>
      </c>
      <c r="B34" s="16" t="s">
        <v>41</v>
      </c>
      <c r="C34" s="15" t="e">
        <f>#REF!/7*12</f>
        <v>#REF!</v>
      </c>
      <c r="D34" s="15" t="e">
        <f>#REF!/7*12</f>
        <v>#REF!</v>
      </c>
      <c r="E34" s="15" t="e">
        <f>#REF!/7*12</f>
        <v>#REF!</v>
      </c>
    </row>
    <row r="35" spans="1:5" s="18" customFormat="1" ht="33.75" customHeight="1" hidden="1">
      <c r="A35" s="23" t="s">
        <v>42</v>
      </c>
      <c r="B35" s="24" t="s">
        <v>43</v>
      </c>
      <c r="C35" s="25" t="e">
        <f>#REF!/7*12</f>
        <v>#REF!</v>
      </c>
      <c r="D35" s="25" t="e">
        <f>#REF!/7*12</f>
        <v>#REF!</v>
      </c>
      <c r="E35" s="25" t="e">
        <f>#REF!/7*12</f>
        <v>#REF!</v>
      </c>
    </row>
    <row r="36" spans="1:5" s="27" customFormat="1" ht="12.75" customHeight="1">
      <c r="A36" s="87" t="s">
        <v>240</v>
      </c>
      <c r="B36" s="21" t="s">
        <v>233</v>
      </c>
      <c r="C36" s="19">
        <f>C37</f>
        <v>2951395</v>
      </c>
      <c r="D36" s="19">
        <f>D37</f>
        <v>3200000</v>
      </c>
      <c r="E36" s="19">
        <f>E37</f>
        <v>3200000</v>
      </c>
    </row>
    <row r="37" spans="1:5" s="27" customFormat="1" ht="12.75" customHeight="1">
      <c r="A37" s="88" t="s">
        <v>246</v>
      </c>
      <c r="B37" s="21" t="s">
        <v>233</v>
      </c>
      <c r="C37" s="19">
        <v>2951395</v>
      </c>
      <c r="D37" s="19">
        <v>3200000</v>
      </c>
      <c r="E37" s="19">
        <v>3200000</v>
      </c>
    </row>
    <row r="38" spans="1:5" s="27" customFormat="1" ht="24.75" customHeight="1">
      <c r="A38" s="88" t="s">
        <v>241</v>
      </c>
      <c r="B38" s="29" t="s">
        <v>234</v>
      </c>
      <c r="C38" s="30">
        <f>C39</f>
        <v>1200000</v>
      </c>
      <c r="D38" s="30">
        <f>D39</f>
        <v>1300000</v>
      </c>
      <c r="E38" s="30">
        <f>E39</f>
        <v>1300000</v>
      </c>
    </row>
    <row r="39" spans="1:5" s="27" customFormat="1" ht="24.75" customHeight="1">
      <c r="A39" s="88" t="s">
        <v>247</v>
      </c>
      <c r="B39" s="29" t="s">
        <v>234</v>
      </c>
      <c r="C39" s="30">
        <v>1200000</v>
      </c>
      <c r="D39" s="30">
        <v>1300000</v>
      </c>
      <c r="E39" s="89">
        <v>1300000</v>
      </c>
    </row>
    <row r="40" spans="1:5" s="31" customFormat="1" ht="14.25" customHeight="1">
      <c r="A40" s="9" t="s">
        <v>46</v>
      </c>
      <c r="B40" s="10" t="s">
        <v>47</v>
      </c>
      <c r="C40" s="11">
        <f>C50+C52</f>
        <v>6500000</v>
      </c>
      <c r="D40" s="11">
        <f>D50+D52</f>
        <v>7600000</v>
      </c>
      <c r="E40" s="11">
        <f>E50+E52</f>
        <v>7600000</v>
      </c>
    </row>
    <row r="41" spans="1:5" s="18" customFormat="1" ht="16.5" customHeight="1" hidden="1">
      <c r="A41" s="13" t="s">
        <v>48</v>
      </c>
      <c r="B41" s="16" t="s">
        <v>49</v>
      </c>
      <c r="C41" s="15" t="e">
        <f>#REF!/7*12</f>
        <v>#REF!</v>
      </c>
      <c r="D41" s="15" t="e">
        <f>#REF!/7*12</f>
        <v>#REF!</v>
      </c>
      <c r="E41" s="15" t="e">
        <f>#REF!/7*12</f>
        <v>#REF!</v>
      </c>
    </row>
    <row r="42" spans="1:5" s="32" customFormat="1" ht="30.75" customHeight="1" hidden="1">
      <c r="A42" s="13" t="s">
        <v>50</v>
      </c>
      <c r="B42" s="16" t="s">
        <v>51</v>
      </c>
      <c r="C42" s="15" t="e">
        <f>#REF!/7*12</f>
        <v>#REF!</v>
      </c>
      <c r="D42" s="15" t="e">
        <f>#REF!/7*12</f>
        <v>#REF!</v>
      </c>
      <c r="E42" s="15" t="e">
        <f>#REF!/7*12</f>
        <v>#REF!</v>
      </c>
    </row>
    <row r="43" spans="1:5" s="32" customFormat="1" ht="14.25" customHeight="1" hidden="1">
      <c r="A43" s="13" t="s">
        <v>52</v>
      </c>
      <c r="B43" s="16" t="s">
        <v>53</v>
      </c>
      <c r="C43" s="15" t="e">
        <f>#REF!/7*12</f>
        <v>#REF!</v>
      </c>
      <c r="D43" s="15" t="e">
        <f>#REF!/7*12</f>
        <v>#REF!</v>
      </c>
      <c r="E43" s="15" t="e">
        <f>#REF!/7*12</f>
        <v>#REF!</v>
      </c>
    </row>
    <row r="44" spans="1:5" s="32" customFormat="1" ht="15.75" customHeight="1" hidden="1">
      <c r="A44" s="13" t="s">
        <v>54</v>
      </c>
      <c r="B44" s="16" t="s">
        <v>55</v>
      </c>
      <c r="C44" s="15" t="e">
        <f>#REF!/7*12</f>
        <v>#REF!</v>
      </c>
      <c r="D44" s="15" t="e">
        <f>#REF!/7*12</f>
        <v>#REF!</v>
      </c>
      <c r="E44" s="15" t="e">
        <f>#REF!/7*12</f>
        <v>#REF!</v>
      </c>
    </row>
    <row r="45" spans="1:5" s="32" customFormat="1" ht="15" customHeight="1" hidden="1">
      <c r="A45" s="13" t="s">
        <v>56</v>
      </c>
      <c r="B45" s="16" t="s">
        <v>57</v>
      </c>
      <c r="C45" s="15" t="e">
        <f>#REF!/7*12</f>
        <v>#REF!</v>
      </c>
      <c r="D45" s="15" t="e">
        <f>#REF!/7*12</f>
        <v>#REF!</v>
      </c>
      <c r="E45" s="15" t="e">
        <f>#REF!/7*12</f>
        <v>#REF!</v>
      </c>
    </row>
    <row r="46" spans="1:5" s="32" customFormat="1" ht="44.25" customHeight="1" hidden="1">
      <c r="A46" s="13" t="s">
        <v>58</v>
      </c>
      <c r="B46" s="16" t="s">
        <v>59</v>
      </c>
      <c r="C46" s="15" t="e">
        <f>#REF!/7*12</f>
        <v>#REF!</v>
      </c>
      <c r="D46" s="15" t="e">
        <f>#REF!/7*12</f>
        <v>#REF!</v>
      </c>
      <c r="E46" s="15" t="e">
        <f>#REF!/7*12</f>
        <v>#REF!</v>
      </c>
    </row>
    <row r="47" spans="1:5" s="32" customFormat="1" ht="59.25" customHeight="1" hidden="1">
      <c r="A47" s="13" t="s">
        <v>60</v>
      </c>
      <c r="B47" s="16" t="s">
        <v>61</v>
      </c>
      <c r="C47" s="15" t="e">
        <f>#REF!/7*12</f>
        <v>#REF!</v>
      </c>
      <c r="D47" s="15" t="e">
        <f>#REF!/7*12</f>
        <v>#REF!</v>
      </c>
      <c r="E47" s="15" t="e">
        <f>#REF!/7*12</f>
        <v>#REF!</v>
      </c>
    </row>
    <row r="48" spans="1:5" s="32" customFormat="1" ht="45.75" customHeight="1" hidden="1">
      <c r="A48" s="13" t="s">
        <v>62</v>
      </c>
      <c r="B48" s="16" t="s">
        <v>63</v>
      </c>
      <c r="C48" s="15" t="e">
        <f>#REF!/7*12</f>
        <v>#REF!</v>
      </c>
      <c r="D48" s="15" t="e">
        <f>#REF!/7*12</f>
        <v>#REF!</v>
      </c>
      <c r="E48" s="15" t="e">
        <f>#REF!/7*12</f>
        <v>#REF!</v>
      </c>
    </row>
    <row r="49" spans="1:5" s="32" customFormat="1" ht="58.5" customHeight="1" hidden="1">
      <c r="A49" s="13" t="s">
        <v>64</v>
      </c>
      <c r="B49" s="16" t="s">
        <v>65</v>
      </c>
      <c r="C49" s="15" t="e">
        <f>#REF!/7*12</f>
        <v>#REF!</v>
      </c>
      <c r="D49" s="15" t="e">
        <f>#REF!/7*12</f>
        <v>#REF!</v>
      </c>
      <c r="E49" s="15" t="e">
        <f>#REF!/7*12</f>
        <v>#REF!</v>
      </c>
    </row>
    <row r="50" spans="1:5" s="32" customFormat="1" ht="15">
      <c r="A50" s="63" t="s">
        <v>205</v>
      </c>
      <c r="B50" s="113" t="s">
        <v>49</v>
      </c>
      <c r="C50" s="30">
        <f>C51</f>
        <v>500000</v>
      </c>
      <c r="D50" s="30">
        <f>D51</f>
        <v>500000</v>
      </c>
      <c r="E50" s="30">
        <f>E51</f>
        <v>500000</v>
      </c>
    </row>
    <row r="51" spans="1:5" s="32" customFormat="1" ht="25.5">
      <c r="A51" s="129" t="s">
        <v>250</v>
      </c>
      <c r="B51" s="26" t="s">
        <v>248</v>
      </c>
      <c r="C51" s="30">
        <v>500000</v>
      </c>
      <c r="D51" s="30">
        <v>500000</v>
      </c>
      <c r="E51" s="30">
        <v>500000</v>
      </c>
    </row>
    <row r="52" spans="1:5" s="32" customFormat="1" ht="13.5" customHeight="1">
      <c r="A52" s="129" t="s">
        <v>56</v>
      </c>
      <c r="B52" s="26" t="s">
        <v>57</v>
      </c>
      <c r="C52" s="30">
        <f>C53+C55</f>
        <v>6000000</v>
      </c>
      <c r="D52" s="30">
        <f>D53+D55</f>
        <v>7100000</v>
      </c>
      <c r="E52" s="30">
        <f>E53+E55</f>
        <v>7100000</v>
      </c>
    </row>
    <row r="53" spans="1:5" s="32" customFormat="1" ht="29.25" customHeight="1">
      <c r="A53" s="129" t="s">
        <v>58</v>
      </c>
      <c r="B53" s="26" t="s">
        <v>251</v>
      </c>
      <c r="C53" s="30">
        <f>C54</f>
        <v>500000</v>
      </c>
      <c r="D53" s="30">
        <f>D54</f>
        <v>600000</v>
      </c>
      <c r="E53" s="30">
        <f>E54</f>
        <v>600000</v>
      </c>
    </row>
    <row r="54" spans="1:5" s="32" customFormat="1" ht="40.5" customHeight="1">
      <c r="A54" s="129" t="s">
        <v>249</v>
      </c>
      <c r="B54" s="26" t="s">
        <v>252</v>
      </c>
      <c r="C54" s="30">
        <v>500000</v>
      </c>
      <c r="D54" s="30">
        <v>600000</v>
      </c>
      <c r="E54" s="30">
        <v>600000</v>
      </c>
    </row>
    <row r="55" spans="1:5" s="32" customFormat="1" ht="29.25" customHeight="1">
      <c r="A55" s="129" t="s">
        <v>62</v>
      </c>
      <c r="B55" s="26" t="s">
        <v>253</v>
      </c>
      <c r="C55" s="30">
        <f>C56</f>
        <v>5500000</v>
      </c>
      <c r="D55" s="30">
        <f>D56</f>
        <v>6500000</v>
      </c>
      <c r="E55" s="30">
        <f>E56</f>
        <v>6500000</v>
      </c>
    </row>
    <row r="56" spans="1:5" s="32" customFormat="1" ht="39" customHeight="1">
      <c r="A56" s="129" t="s">
        <v>254</v>
      </c>
      <c r="B56" s="26" t="s">
        <v>255</v>
      </c>
      <c r="C56" s="30">
        <v>5500000</v>
      </c>
      <c r="D56" s="30">
        <v>6500000</v>
      </c>
      <c r="E56" s="30">
        <v>6500000</v>
      </c>
    </row>
    <row r="57" spans="1:5" s="36" customFormat="1" ht="15.75" customHeight="1">
      <c r="A57" s="131" t="s">
        <v>69</v>
      </c>
      <c r="B57" s="66" t="s">
        <v>70</v>
      </c>
      <c r="C57" s="35">
        <f>C60</f>
        <v>40000</v>
      </c>
      <c r="D57" s="35">
        <f>D60</f>
        <v>40000</v>
      </c>
      <c r="E57" s="35">
        <f>E60</f>
        <v>40000</v>
      </c>
    </row>
    <row r="58" spans="1:5" s="32" customFormat="1" ht="45" customHeight="1" hidden="1">
      <c r="A58" s="132" t="s">
        <v>71</v>
      </c>
      <c r="B58" s="69" t="s">
        <v>72</v>
      </c>
      <c r="C58" s="15" t="e">
        <f>#REF!/7*12</f>
        <v>#REF!</v>
      </c>
      <c r="D58" s="15" t="e">
        <f>#REF!/7*12</f>
        <v>#REF!</v>
      </c>
      <c r="E58" s="15" t="e">
        <f>#REF!/7*12</f>
        <v>#REF!</v>
      </c>
    </row>
    <row r="59" spans="1:5" s="32" customFormat="1" ht="60" customHeight="1" hidden="1">
      <c r="A59" s="132" t="s">
        <v>73</v>
      </c>
      <c r="B59" s="69" t="s">
        <v>74</v>
      </c>
      <c r="C59" s="15" t="e">
        <f>#REF!/7*12</f>
        <v>#REF!</v>
      </c>
      <c r="D59" s="15" t="e">
        <f>#REF!/7*12</f>
        <v>#REF!</v>
      </c>
      <c r="E59" s="15" t="e">
        <f>#REF!/7*12</f>
        <v>#REF!</v>
      </c>
    </row>
    <row r="60" spans="1:5" s="32" customFormat="1" ht="26.25" customHeight="1">
      <c r="A60" s="132" t="s">
        <v>71</v>
      </c>
      <c r="B60" s="26" t="s">
        <v>256</v>
      </c>
      <c r="C60" s="95">
        <f>C61</f>
        <v>40000</v>
      </c>
      <c r="D60" s="95">
        <f>D61</f>
        <v>40000</v>
      </c>
      <c r="E60" s="95">
        <f>E61</f>
        <v>40000</v>
      </c>
    </row>
    <row r="61" spans="1:5" s="32" customFormat="1" ht="37.5" customHeight="1">
      <c r="A61" s="129" t="s">
        <v>73</v>
      </c>
      <c r="B61" s="130" t="s">
        <v>74</v>
      </c>
      <c r="C61" s="65">
        <v>40000</v>
      </c>
      <c r="D61" s="65">
        <v>40000</v>
      </c>
      <c r="E61" s="65">
        <v>40000</v>
      </c>
    </row>
    <row r="62" spans="1:5" s="36" customFormat="1" ht="28.5" customHeight="1">
      <c r="A62" s="9" t="s">
        <v>75</v>
      </c>
      <c r="B62" s="10" t="s">
        <v>76</v>
      </c>
      <c r="C62" s="34">
        <f>C72+C79</f>
        <v>5680558</v>
      </c>
      <c r="D62" s="34">
        <f>D72+D79</f>
        <v>5680558</v>
      </c>
      <c r="E62" s="90">
        <f>E72+E79</f>
        <v>5680558</v>
      </c>
    </row>
    <row r="63" spans="1:5" s="32" customFormat="1" ht="74.25" customHeight="1" hidden="1">
      <c r="A63" s="13" t="s">
        <v>77</v>
      </c>
      <c r="B63" s="37" t="s">
        <v>78</v>
      </c>
      <c r="C63" s="15" t="e">
        <f>#REF!/7*12</f>
        <v>#REF!</v>
      </c>
      <c r="D63" s="15" t="e">
        <f>#REF!/7*12</f>
        <v>#REF!</v>
      </c>
      <c r="E63" s="15" t="e">
        <f>#REF!/7*12</f>
        <v>#REF!</v>
      </c>
    </row>
    <row r="64" spans="1:5" s="32" customFormat="1" ht="57" customHeight="1" hidden="1">
      <c r="A64" s="38" t="s">
        <v>79</v>
      </c>
      <c r="B64" s="37" t="s">
        <v>80</v>
      </c>
      <c r="C64" s="15" t="e">
        <f>#REF!/7*12</f>
        <v>#REF!</v>
      </c>
      <c r="D64" s="15" t="e">
        <f>#REF!/7*12</f>
        <v>#REF!</v>
      </c>
      <c r="E64" s="15" t="e">
        <f>#REF!/7*12</f>
        <v>#REF!</v>
      </c>
    </row>
    <row r="65" spans="1:5" s="32" customFormat="1" ht="57.75" customHeight="1" hidden="1">
      <c r="A65" s="38" t="s">
        <v>81</v>
      </c>
      <c r="B65" s="37" t="s">
        <v>82</v>
      </c>
      <c r="C65" s="15" t="e">
        <f>#REF!/7*12</f>
        <v>#REF!</v>
      </c>
      <c r="D65" s="15" t="e">
        <f>#REF!/7*12</f>
        <v>#REF!</v>
      </c>
      <c r="E65" s="15" t="e">
        <f>#REF!/7*12</f>
        <v>#REF!</v>
      </c>
    </row>
    <row r="66" spans="1:5" s="32" customFormat="1" ht="86.25" customHeight="1" hidden="1">
      <c r="A66" s="38" t="s">
        <v>83</v>
      </c>
      <c r="B66" s="37" t="s">
        <v>84</v>
      </c>
      <c r="C66" s="15" t="e">
        <f>#REF!/7*12</f>
        <v>#REF!</v>
      </c>
      <c r="D66" s="15" t="e">
        <f>#REF!/7*12</f>
        <v>#REF!</v>
      </c>
      <c r="E66" s="15" t="e">
        <f>#REF!/7*12</f>
        <v>#REF!</v>
      </c>
    </row>
    <row r="67" spans="1:5" s="32" customFormat="1" ht="73.5" customHeight="1" hidden="1">
      <c r="A67" s="38" t="s">
        <v>85</v>
      </c>
      <c r="B67" s="37" t="s">
        <v>86</v>
      </c>
      <c r="C67" s="15" t="e">
        <f>#REF!/7*12</f>
        <v>#REF!</v>
      </c>
      <c r="D67" s="15" t="e">
        <f>#REF!/7*12</f>
        <v>#REF!</v>
      </c>
      <c r="E67" s="15" t="e">
        <f>#REF!/7*12</f>
        <v>#REF!</v>
      </c>
    </row>
    <row r="68" spans="1:5" s="4" customFormat="1" ht="62.25" customHeight="1" hidden="1">
      <c r="A68" s="13" t="s">
        <v>87</v>
      </c>
      <c r="B68" s="37" t="s">
        <v>88</v>
      </c>
      <c r="C68" s="15" t="e">
        <f>#REF!/7*12</f>
        <v>#REF!</v>
      </c>
      <c r="D68" s="15" t="e">
        <f>#REF!/7*12</f>
        <v>#REF!</v>
      </c>
      <c r="E68" s="15" t="e">
        <f>#REF!/7*12</f>
        <v>#REF!</v>
      </c>
    </row>
    <row r="69" spans="1:5" s="4" customFormat="1" ht="45.75" customHeight="1" hidden="1">
      <c r="A69" s="13" t="s">
        <v>89</v>
      </c>
      <c r="B69" s="37" t="s">
        <v>90</v>
      </c>
      <c r="C69" s="15" t="e">
        <f>#REF!/7*12</f>
        <v>#REF!</v>
      </c>
      <c r="D69" s="15" t="e">
        <f>#REF!/7*12</f>
        <v>#REF!</v>
      </c>
      <c r="E69" s="15" t="e">
        <f>#REF!/7*12</f>
        <v>#REF!</v>
      </c>
    </row>
    <row r="70" spans="1:5" s="4" customFormat="1" ht="19.5" customHeight="1" hidden="1">
      <c r="A70" s="13" t="s">
        <v>91</v>
      </c>
      <c r="B70" s="37" t="s">
        <v>92</v>
      </c>
      <c r="C70" s="15" t="e">
        <f>#REF!/7*12</f>
        <v>#REF!</v>
      </c>
      <c r="D70" s="15" t="e">
        <f>#REF!/7*12</f>
        <v>#REF!</v>
      </c>
      <c r="E70" s="15" t="e">
        <f>#REF!/7*12</f>
        <v>#REF!</v>
      </c>
    </row>
    <row r="71" spans="1:5" s="4" customFormat="1" ht="46.5" customHeight="1" hidden="1">
      <c r="A71" s="13" t="s">
        <v>93</v>
      </c>
      <c r="B71" s="37" t="s">
        <v>94</v>
      </c>
      <c r="C71" s="15" t="e">
        <f>#REF!/7*12</f>
        <v>#REF!</v>
      </c>
      <c r="D71" s="15" t="e">
        <f>#REF!/7*12</f>
        <v>#REF!</v>
      </c>
      <c r="E71" s="15" t="e">
        <f>#REF!/7*12</f>
        <v>#REF!</v>
      </c>
    </row>
    <row r="72" spans="1:5" s="4" customFormat="1" ht="42" customHeight="1">
      <c r="A72" s="87" t="s">
        <v>77</v>
      </c>
      <c r="B72" s="114" t="s">
        <v>206</v>
      </c>
      <c r="C72" s="64">
        <f>C73+C75+C77</f>
        <v>5670558</v>
      </c>
      <c r="D72" s="64">
        <f>D73+D75+D77</f>
        <v>5670558</v>
      </c>
      <c r="E72" s="91">
        <f>E73+E75+E77</f>
        <v>5670558</v>
      </c>
    </row>
    <row r="73" spans="1:5" s="4" customFormat="1" ht="37.5" customHeight="1">
      <c r="A73" s="115" t="s">
        <v>79</v>
      </c>
      <c r="B73" s="114" t="s">
        <v>207</v>
      </c>
      <c r="C73" s="64">
        <f>C74</f>
        <v>1295842</v>
      </c>
      <c r="D73" s="64">
        <f>D74</f>
        <v>1295842</v>
      </c>
      <c r="E73" s="91">
        <f>E74</f>
        <v>1295842</v>
      </c>
    </row>
    <row r="74" spans="1:5" s="4" customFormat="1" ht="37.5" customHeight="1">
      <c r="A74" s="87" t="s">
        <v>208</v>
      </c>
      <c r="B74" s="114" t="s">
        <v>82</v>
      </c>
      <c r="C74" s="19">
        <v>1295842</v>
      </c>
      <c r="D74" s="19">
        <v>1295842</v>
      </c>
      <c r="E74" s="19">
        <v>1295842</v>
      </c>
    </row>
    <row r="75" spans="1:5" s="4" customFormat="1" ht="38.25">
      <c r="A75" s="87" t="s">
        <v>83</v>
      </c>
      <c r="B75" s="114" t="s">
        <v>209</v>
      </c>
      <c r="C75" s="19">
        <f>C76</f>
        <v>900000</v>
      </c>
      <c r="D75" s="19">
        <f>D76</f>
        <v>900000</v>
      </c>
      <c r="E75" s="86">
        <f>E76</f>
        <v>900000</v>
      </c>
    </row>
    <row r="76" spans="1:5" s="4" customFormat="1" ht="51">
      <c r="A76" s="87" t="s">
        <v>85</v>
      </c>
      <c r="B76" s="114" t="s">
        <v>210</v>
      </c>
      <c r="C76" s="19">
        <v>900000</v>
      </c>
      <c r="D76" s="19">
        <v>900000</v>
      </c>
      <c r="E76" s="19">
        <v>900000</v>
      </c>
    </row>
    <row r="77" spans="1:5" s="4" customFormat="1" ht="37.5" customHeight="1">
      <c r="A77" s="87" t="s">
        <v>87</v>
      </c>
      <c r="B77" s="114" t="s">
        <v>211</v>
      </c>
      <c r="C77" s="19">
        <f>C78</f>
        <v>3474716</v>
      </c>
      <c r="D77" s="19">
        <f>D78</f>
        <v>3474716</v>
      </c>
      <c r="E77" s="86">
        <f>E78</f>
        <v>3474716</v>
      </c>
    </row>
    <row r="78" spans="1:5" s="4" customFormat="1" ht="27.75" customHeight="1">
      <c r="A78" s="115" t="s">
        <v>89</v>
      </c>
      <c r="B78" s="26" t="s">
        <v>235</v>
      </c>
      <c r="C78" s="19">
        <v>3474716</v>
      </c>
      <c r="D78" s="19">
        <v>3474716</v>
      </c>
      <c r="E78" s="19">
        <v>3474716</v>
      </c>
    </row>
    <row r="79" spans="1:5" s="4" customFormat="1" ht="12.75" customHeight="1">
      <c r="A79" s="87" t="s">
        <v>257</v>
      </c>
      <c r="B79" s="26" t="s">
        <v>92</v>
      </c>
      <c r="C79" s="19">
        <f>C80</f>
        <v>10000</v>
      </c>
      <c r="D79" s="19">
        <f>D80</f>
        <v>10000</v>
      </c>
      <c r="E79" s="86">
        <f>E80</f>
        <v>10000</v>
      </c>
    </row>
    <row r="80" spans="1:5" s="4" customFormat="1" ht="24.75" customHeight="1">
      <c r="A80" s="63" t="s">
        <v>93</v>
      </c>
      <c r="B80" s="26" t="s">
        <v>98</v>
      </c>
      <c r="C80" s="19">
        <v>10000</v>
      </c>
      <c r="D80" s="19">
        <v>10000</v>
      </c>
      <c r="E80" s="19">
        <v>10000</v>
      </c>
    </row>
    <row r="81" spans="1:5" s="39" customFormat="1" ht="15.75" customHeight="1">
      <c r="A81" s="9" t="s">
        <v>105</v>
      </c>
      <c r="B81" s="66" t="s">
        <v>106</v>
      </c>
      <c r="C81" s="11">
        <f>C89+C92</f>
        <v>5177504</v>
      </c>
      <c r="D81" s="11">
        <f>D89+D92</f>
        <v>5177504</v>
      </c>
      <c r="E81" s="11">
        <f>E89+E92</f>
        <v>5177504</v>
      </c>
    </row>
    <row r="82" spans="1:5" s="4" customFormat="1" ht="15.75" customHeight="1" hidden="1">
      <c r="A82" s="13" t="s">
        <v>107</v>
      </c>
      <c r="B82" s="69" t="s">
        <v>108</v>
      </c>
      <c r="C82" s="65" t="e">
        <f>#REF!/7*12</f>
        <v>#REF!</v>
      </c>
      <c r="D82" s="65" t="e">
        <f>#REF!/7*12</f>
        <v>#REF!</v>
      </c>
      <c r="E82" s="15" t="e">
        <f>#REF!/7*12</f>
        <v>#REF!</v>
      </c>
    </row>
    <row r="83" spans="1:5" s="4" customFormat="1" ht="15.75" customHeight="1" hidden="1">
      <c r="A83" s="13" t="s">
        <v>109</v>
      </c>
      <c r="B83" s="70" t="s">
        <v>110</v>
      </c>
      <c r="C83" s="65" t="e">
        <f>#REF!/7*12</f>
        <v>#REF!</v>
      </c>
      <c r="D83" s="65" t="e">
        <f>#REF!/7*12</f>
        <v>#REF!</v>
      </c>
      <c r="E83" s="15" t="e">
        <f>#REF!/7*12</f>
        <v>#REF!</v>
      </c>
    </row>
    <row r="84" spans="1:5" s="4" customFormat="1" ht="15.75" customHeight="1" hidden="1">
      <c r="A84" s="13" t="s">
        <v>111</v>
      </c>
      <c r="B84" s="70" t="s">
        <v>110</v>
      </c>
      <c r="C84" s="65" t="e">
        <f>#REF!/7*12</f>
        <v>#REF!</v>
      </c>
      <c r="D84" s="65" t="e">
        <f>#REF!/7*12</f>
        <v>#REF!</v>
      </c>
      <c r="E84" s="15" t="e">
        <f>#REF!/7*12</f>
        <v>#REF!</v>
      </c>
    </row>
    <row r="85" spans="1:5" s="4" customFormat="1" ht="15.75" customHeight="1" hidden="1">
      <c r="A85" s="13" t="s">
        <v>112</v>
      </c>
      <c r="B85" s="70" t="s">
        <v>113</v>
      </c>
      <c r="C85" s="65" t="e">
        <f>#REF!/7*12</f>
        <v>#REF!</v>
      </c>
      <c r="D85" s="65" t="e">
        <f>#REF!/7*12</f>
        <v>#REF!</v>
      </c>
      <c r="E85" s="15" t="e">
        <f>#REF!/7*12</f>
        <v>#REF!</v>
      </c>
    </row>
    <row r="86" spans="1:5" s="4" customFormat="1" ht="15.75" customHeight="1" hidden="1">
      <c r="A86" s="13" t="s">
        <v>114</v>
      </c>
      <c r="B86" s="70" t="s">
        <v>115</v>
      </c>
      <c r="C86" s="65" t="e">
        <f>#REF!/7*12</f>
        <v>#REF!</v>
      </c>
      <c r="D86" s="65" t="e">
        <f>#REF!/7*12</f>
        <v>#REF!</v>
      </c>
      <c r="E86" s="15" t="e">
        <f>#REF!/7*12</f>
        <v>#REF!</v>
      </c>
    </row>
    <row r="87" spans="1:5" s="4" customFormat="1" ht="15.75" customHeight="1" hidden="1">
      <c r="A87" s="13" t="s">
        <v>116</v>
      </c>
      <c r="B87" s="70" t="s">
        <v>117</v>
      </c>
      <c r="C87" s="65" t="e">
        <f>#REF!/7*12</f>
        <v>#REF!</v>
      </c>
      <c r="D87" s="65" t="e">
        <f>#REF!/7*12</f>
        <v>#REF!</v>
      </c>
      <c r="E87" s="15" t="e">
        <f>#REF!/7*12</f>
        <v>#REF!</v>
      </c>
    </row>
    <row r="88" spans="1:5" s="4" customFormat="1" ht="15.75" customHeight="1" hidden="1">
      <c r="A88" s="13" t="s">
        <v>118</v>
      </c>
      <c r="B88" s="70" t="s">
        <v>119</v>
      </c>
      <c r="C88" s="65" t="e">
        <f>#REF!/7*12</f>
        <v>#REF!</v>
      </c>
      <c r="D88" s="65" t="e">
        <f>#REF!/7*12</f>
        <v>#REF!</v>
      </c>
      <c r="E88" s="15" t="e">
        <f>#REF!/7*12</f>
        <v>#REF!</v>
      </c>
    </row>
    <row r="89" spans="1:5" s="4" customFormat="1" ht="40.5" customHeight="1">
      <c r="A89" s="63" t="s">
        <v>107</v>
      </c>
      <c r="B89" s="26" t="s">
        <v>258</v>
      </c>
      <c r="C89" s="19">
        <f aca="true" t="shared" si="0" ref="C89:E90">C90</f>
        <v>5077504</v>
      </c>
      <c r="D89" s="19">
        <f t="shared" si="0"/>
        <v>5077504</v>
      </c>
      <c r="E89" s="19">
        <f t="shared" si="0"/>
        <v>5077504</v>
      </c>
    </row>
    <row r="90" spans="1:5" s="4" customFormat="1" ht="40.5" customHeight="1">
      <c r="A90" s="63" t="s">
        <v>259</v>
      </c>
      <c r="B90" s="26" t="s">
        <v>260</v>
      </c>
      <c r="C90" s="19">
        <f t="shared" si="0"/>
        <v>5077504</v>
      </c>
      <c r="D90" s="19">
        <f t="shared" si="0"/>
        <v>5077504</v>
      </c>
      <c r="E90" s="19">
        <f t="shared" si="0"/>
        <v>5077504</v>
      </c>
    </row>
    <row r="91" spans="1:5" s="4" customFormat="1" ht="41.25" customHeight="1">
      <c r="A91" s="63" t="s">
        <v>212</v>
      </c>
      <c r="B91" s="26" t="s">
        <v>236</v>
      </c>
      <c r="C91" s="19">
        <v>5077504</v>
      </c>
      <c r="D91" s="19">
        <v>5077504</v>
      </c>
      <c r="E91" s="19">
        <v>5077504</v>
      </c>
    </row>
    <row r="92" spans="1:5" s="4" customFormat="1" ht="29.25" customHeight="1">
      <c r="A92" s="63" t="s">
        <v>261</v>
      </c>
      <c r="B92" s="26" t="s">
        <v>213</v>
      </c>
      <c r="C92" s="19">
        <f aca="true" t="shared" si="1" ref="C92:E93">C93</f>
        <v>100000</v>
      </c>
      <c r="D92" s="19">
        <f t="shared" si="1"/>
        <v>100000</v>
      </c>
      <c r="E92" s="19">
        <f t="shared" si="1"/>
        <v>100000</v>
      </c>
    </row>
    <row r="93" spans="1:5" s="4" customFormat="1" ht="15" customHeight="1">
      <c r="A93" s="63" t="s">
        <v>262</v>
      </c>
      <c r="B93" s="26" t="s">
        <v>215</v>
      </c>
      <c r="C93" s="19">
        <f t="shared" si="1"/>
        <v>100000</v>
      </c>
      <c r="D93" s="19">
        <f t="shared" si="1"/>
        <v>100000</v>
      </c>
      <c r="E93" s="19">
        <f t="shared" si="1"/>
        <v>100000</v>
      </c>
    </row>
    <row r="94" spans="1:5" s="4" customFormat="1" ht="24.75" customHeight="1">
      <c r="A94" s="63" t="s">
        <v>214</v>
      </c>
      <c r="B94" s="26" t="s">
        <v>117</v>
      </c>
      <c r="C94" s="19">
        <v>100000</v>
      </c>
      <c r="D94" s="19">
        <v>100000</v>
      </c>
      <c r="E94" s="19">
        <v>100000</v>
      </c>
    </row>
    <row r="95" spans="1:5" s="39" customFormat="1" ht="18.75" customHeight="1">
      <c r="A95" s="40" t="s">
        <v>122</v>
      </c>
      <c r="B95" s="71" t="s">
        <v>123</v>
      </c>
      <c r="C95" s="72">
        <f>C98</f>
        <v>30000</v>
      </c>
      <c r="D95" s="72">
        <f>D98</f>
        <v>30000</v>
      </c>
      <c r="E95" s="72">
        <f>E98</f>
        <v>30000</v>
      </c>
    </row>
    <row r="96" spans="1:5" s="4" customFormat="1" ht="15.75" customHeight="1" hidden="1">
      <c r="A96" s="13" t="s">
        <v>124</v>
      </c>
      <c r="B96" s="73" t="s">
        <v>125</v>
      </c>
      <c r="C96" s="65" t="e">
        <f>#REF!/7*12</f>
        <v>#REF!</v>
      </c>
      <c r="D96" s="65" t="e">
        <f>#REF!/7*12</f>
        <v>#REF!</v>
      </c>
      <c r="E96" s="65" t="e">
        <f>#REF!/7*12</f>
        <v>#REF!</v>
      </c>
    </row>
    <row r="97" spans="1:5" s="4" customFormat="1" ht="15.75" customHeight="1" hidden="1">
      <c r="A97" s="13" t="s">
        <v>126</v>
      </c>
      <c r="B97" s="73" t="s">
        <v>127</v>
      </c>
      <c r="C97" s="65" t="e">
        <f>#REF!/7*12</f>
        <v>#REF!</v>
      </c>
      <c r="D97" s="65" t="e">
        <f>#REF!/7*12</f>
        <v>#REF!</v>
      </c>
      <c r="E97" s="65" t="e">
        <f>#REF!/7*12</f>
        <v>#REF!</v>
      </c>
    </row>
    <row r="98" spans="1:5" s="4" customFormat="1" ht="25.5">
      <c r="A98" s="63" t="s">
        <v>124</v>
      </c>
      <c r="B98" s="26" t="s">
        <v>216</v>
      </c>
      <c r="C98" s="65">
        <f>C99</f>
        <v>30000</v>
      </c>
      <c r="D98" s="65">
        <f>D99</f>
        <v>30000</v>
      </c>
      <c r="E98" s="65">
        <f>E99</f>
        <v>30000</v>
      </c>
    </row>
    <row r="99" spans="1:5" s="4" customFormat="1" ht="12.75" customHeight="1">
      <c r="A99" s="63" t="s">
        <v>126</v>
      </c>
      <c r="B99" s="26" t="s">
        <v>263</v>
      </c>
      <c r="C99" s="65">
        <v>30000</v>
      </c>
      <c r="D99" s="65">
        <v>30000</v>
      </c>
      <c r="E99" s="65">
        <v>30000</v>
      </c>
    </row>
    <row r="100" spans="1:5" s="39" customFormat="1" ht="15.75" customHeight="1">
      <c r="A100" s="9" t="s">
        <v>128</v>
      </c>
      <c r="B100" s="71" t="s">
        <v>129</v>
      </c>
      <c r="C100" s="72">
        <f>C102</f>
        <v>15000</v>
      </c>
      <c r="D100" s="72">
        <f>D102</f>
        <v>15000</v>
      </c>
      <c r="E100" s="72">
        <f>E102</f>
        <v>15000</v>
      </c>
    </row>
    <row r="101" spans="1:5" s="39" customFormat="1" ht="15.75" customHeight="1" hidden="1">
      <c r="A101" s="9" t="s">
        <v>130</v>
      </c>
      <c r="B101" s="41" t="s">
        <v>131</v>
      </c>
      <c r="C101" s="72" t="e">
        <f>#REF!/7*12</f>
        <v>#REF!</v>
      </c>
      <c r="D101" s="72" t="e">
        <f>#REF!/7*12</f>
        <v>#REF!</v>
      </c>
      <c r="E101" s="72" t="e">
        <f>#REF!/7*12</f>
        <v>#REF!</v>
      </c>
    </row>
    <row r="102" spans="1:5" s="39" customFormat="1" ht="15.75" customHeight="1">
      <c r="A102" s="63" t="s">
        <v>264</v>
      </c>
      <c r="B102" s="26" t="s">
        <v>217</v>
      </c>
      <c r="C102" s="65">
        <f>C103</f>
        <v>15000</v>
      </c>
      <c r="D102" s="65">
        <f>D103</f>
        <v>15000</v>
      </c>
      <c r="E102" s="65">
        <f>E103</f>
        <v>15000</v>
      </c>
    </row>
    <row r="103" spans="1:5" ht="24.75" customHeight="1">
      <c r="A103" s="63" t="s">
        <v>190</v>
      </c>
      <c r="B103" s="26" t="s">
        <v>188</v>
      </c>
      <c r="C103" s="65">
        <v>15000</v>
      </c>
      <c r="D103" s="65">
        <v>15000</v>
      </c>
      <c r="E103" s="65">
        <v>15000</v>
      </c>
    </row>
    <row r="104" spans="1:5" s="39" customFormat="1" ht="15.75" customHeight="1">
      <c r="A104" s="9" t="s">
        <v>132</v>
      </c>
      <c r="B104" s="42" t="s">
        <v>133</v>
      </c>
      <c r="C104" s="72">
        <f>C107</f>
        <v>50000</v>
      </c>
      <c r="D104" s="72">
        <f>D107</f>
        <v>50000</v>
      </c>
      <c r="E104" s="72">
        <f>E107</f>
        <v>50000</v>
      </c>
    </row>
    <row r="105" spans="1:5" s="4" customFormat="1" ht="19.5" customHeight="1" hidden="1">
      <c r="A105" s="28" t="s">
        <v>134</v>
      </c>
      <c r="B105" s="17" t="s">
        <v>135</v>
      </c>
      <c r="C105" s="76"/>
      <c r="D105" s="76"/>
      <c r="E105" s="76"/>
    </row>
    <row r="106" spans="1:5" s="4" customFormat="1" ht="19.5" customHeight="1" hidden="1">
      <c r="A106" s="23" t="s">
        <v>136</v>
      </c>
      <c r="B106" s="43" t="s">
        <v>137</v>
      </c>
      <c r="C106" s="77"/>
      <c r="D106" s="77"/>
      <c r="E106" s="77"/>
    </row>
    <row r="107" spans="1:5" s="4" customFormat="1" ht="15" customHeight="1">
      <c r="A107" s="117" t="s">
        <v>265</v>
      </c>
      <c r="B107" s="118" t="s">
        <v>135</v>
      </c>
      <c r="C107" s="116">
        <f>C108</f>
        <v>50000</v>
      </c>
      <c r="D107" s="116">
        <f>D108</f>
        <v>50000</v>
      </c>
      <c r="E107" s="116">
        <f>E108</f>
        <v>50000</v>
      </c>
    </row>
    <row r="108" spans="1:5" s="4" customFormat="1" ht="12.75" customHeight="1" thickBot="1">
      <c r="A108" s="75" t="s">
        <v>191</v>
      </c>
      <c r="B108" s="79" t="s">
        <v>192</v>
      </c>
      <c r="C108" s="78">
        <v>50000</v>
      </c>
      <c r="D108" s="78">
        <v>50000</v>
      </c>
      <c r="E108" s="78">
        <v>50000</v>
      </c>
    </row>
    <row r="109" spans="1:5" s="4" customFormat="1" ht="18.75" customHeight="1" thickBot="1">
      <c r="A109" s="44" t="s">
        <v>138</v>
      </c>
      <c r="B109" s="45" t="s">
        <v>139</v>
      </c>
      <c r="C109" s="46">
        <f>C110+C116</f>
        <v>22174986</v>
      </c>
      <c r="D109" s="46">
        <f>D110+D116</f>
        <v>21288415</v>
      </c>
      <c r="E109" s="46">
        <f>E110+E116</f>
        <v>21585504</v>
      </c>
    </row>
    <row r="110" spans="1:5" s="4" customFormat="1" ht="12.75" customHeight="1">
      <c r="A110" s="28" t="s">
        <v>140</v>
      </c>
      <c r="B110" s="47" t="s">
        <v>141</v>
      </c>
      <c r="C110" s="48">
        <f>C111+C113</f>
        <v>13388558</v>
      </c>
      <c r="D110" s="48">
        <f>D111+D113</f>
        <v>13401987</v>
      </c>
      <c r="E110" s="48">
        <f>E111+E113</f>
        <v>13399076</v>
      </c>
    </row>
    <row r="111" spans="1:5" s="4" customFormat="1" ht="12.75" customHeight="1">
      <c r="A111" s="49" t="s">
        <v>142</v>
      </c>
      <c r="B111" s="50" t="s">
        <v>143</v>
      </c>
      <c r="C111" s="51">
        <f>C112</f>
        <v>12750922</v>
      </c>
      <c r="D111" s="51">
        <f>D112</f>
        <v>12750922</v>
      </c>
      <c r="E111" s="51">
        <f>E112</f>
        <v>12750922</v>
      </c>
    </row>
    <row r="112" spans="1:5" s="4" customFormat="1" ht="12.75" customHeight="1">
      <c r="A112" s="49" t="s">
        <v>144</v>
      </c>
      <c r="B112" s="33" t="s">
        <v>266</v>
      </c>
      <c r="C112" s="51">
        <v>12750922</v>
      </c>
      <c r="D112" s="51">
        <v>12750922</v>
      </c>
      <c r="E112" s="51">
        <v>12750922</v>
      </c>
    </row>
    <row r="113" spans="1:5" s="4" customFormat="1" ht="12.75" customHeight="1">
      <c r="A113" s="49" t="s">
        <v>146</v>
      </c>
      <c r="B113" s="33" t="s">
        <v>147</v>
      </c>
      <c r="C113" s="51">
        <f>C114</f>
        <v>637636</v>
      </c>
      <c r="D113" s="51">
        <f>D114</f>
        <v>651065</v>
      </c>
      <c r="E113" s="51">
        <f>E115</f>
        <v>648154</v>
      </c>
    </row>
    <row r="114" spans="1:5" s="4" customFormat="1" ht="25.5">
      <c r="A114" s="49" t="s">
        <v>267</v>
      </c>
      <c r="B114" s="33" t="s">
        <v>268</v>
      </c>
      <c r="C114" s="51">
        <f>C115</f>
        <v>637636</v>
      </c>
      <c r="D114" s="51">
        <f>D115</f>
        <v>651065</v>
      </c>
      <c r="E114" s="51">
        <f>E115</f>
        <v>648154</v>
      </c>
    </row>
    <row r="115" spans="1:5" s="20" customFormat="1" ht="24.75" customHeight="1">
      <c r="A115" s="49" t="s">
        <v>148</v>
      </c>
      <c r="B115" s="33" t="s">
        <v>149</v>
      </c>
      <c r="C115" s="51">
        <v>637636</v>
      </c>
      <c r="D115" s="51">
        <v>651065</v>
      </c>
      <c r="E115" s="51">
        <v>648154</v>
      </c>
    </row>
    <row r="116" spans="1:5" s="32" customFormat="1" ht="17.25" customHeight="1">
      <c r="A116" s="13" t="s">
        <v>156</v>
      </c>
      <c r="B116" s="14" t="s">
        <v>157</v>
      </c>
      <c r="C116" s="51">
        <f>SUM(C117)</f>
        <v>8786428</v>
      </c>
      <c r="D116" s="51">
        <f>SUM(D117)</f>
        <v>7886428</v>
      </c>
      <c r="E116" s="51">
        <f>SUM(E117)</f>
        <v>8186428</v>
      </c>
    </row>
    <row r="117" spans="1:5" s="32" customFormat="1" ht="12.75" customHeight="1" thickBot="1">
      <c r="A117" s="23" t="s">
        <v>158</v>
      </c>
      <c r="B117" s="133" t="s">
        <v>159</v>
      </c>
      <c r="C117" s="51">
        <f>5600000+3186428</f>
        <v>8786428</v>
      </c>
      <c r="D117" s="83">
        <f>4700000+3186428</f>
        <v>7886428</v>
      </c>
      <c r="E117" s="83">
        <f>5000000+3186428</f>
        <v>8186428</v>
      </c>
    </row>
    <row r="118" spans="1:5" s="32" customFormat="1" ht="18.75" customHeight="1" hidden="1">
      <c r="A118" s="13" t="s">
        <v>160</v>
      </c>
      <c r="B118" s="14" t="s">
        <v>161</v>
      </c>
      <c r="C118" s="54"/>
      <c r="D118" s="54"/>
      <c r="E118" s="54"/>
    </row>
    <row r="119" spans="1:5" s="32" customFormat="1" ht="16.5" customHeight="1" hidden="1">
      <c r="A119" s="13" t="s">
        <v>162</v>
      </c>
      <c r="B119" s="14" t="s">
        <v>163</v>
      </c>
      <c r="C119" s="54"/>
      <c r="D119" s="54"/>
      <c r="E119" s="54"/>
    </row>
    <row r="120" spans="1:5" s="32" customFormat="1" ht="31.5" customHeight="1" hidden="1">
      <c r="A120" s="23" t="s">
        <v>164</v>
      </c>
      <c r="B120" s="24" t="s">
        <v>165</v>
      </c>
      <c r="C120" s="55"/>
      <c r="D120" s="55"/>
      <c r="E120" s="55"/>
    </row>
    <row r="121" spans="1:5" s="22" customFormat="1" ht="17.25" thickBot="1">
      <c r="A121" s="56"/>
      <c r="B121" s="57" t="s">
        <v>166</v>
      </c>
      <c r="C121" s="58">
        <f>C13+C109</f>
        <v>47412443</v>
      </c>
      <c r="D121" s="58">
        <f>D13+D109</f>
        <v>48445477</v>
      </c>
      <c r="E121" s="58">
        <f>E13+E109</f>
        <v>49188566</v>
      </c>
    </row>
    <row r="122" ht="15">
      <c r="B122" s="59"/>
    </row>
    <row r="123" spans="2:5" ht="15">
      <c r="B123" s="59" t="s">
        <v>232</v>
      </c>
      <c r="C123" s="81">
        <f>C121-'[2]2013 г.'!$F$6</f>
        <v>-2482141</v>
      </c>
      <c r="D123" s="81">
        <f>D121-'[1]условноутв.'!$F$4</f>
        <v>-2639664.538461536</v>
      </c>
      <c r="E123" s="81">
        <f>E121-'[1]условноутв.'!$F$5</f>
        <v>-2687717.157894738</v>
      </c>
    </row>
    <row r="124" spans="1:5" s="60" customFormat="1" ht="15">
      <c r="A124" s="1"/>
      <c r="B124" s="59" t="s">
        <v>231</v>
      </c>
      <c r="C124" s="82">
        <f>C13*0.1</f>
        <v>2523745.7</v>
      </c>
      <c r="D124" s="82">
        <f>D13*0.1</f>
        <v>2715706.2</v>
      </c>
      <c r="E124" s="82">
        <f>E13*0.1</f>
        <v>2760306.2</v>
      </c>
    </row>
    <row r="125" ht="15">
      <c r="B125" s="59"/>
    </row>
    <row r="126" spans="2:3" ht="15">
      <c r="B126" s="61"/>
      <c r="C126" s="81"/>
    </row>
    <row r="127" spans="2:3" ht="15">
      <c r="B127" s="61"/>
      <c r="C127" s="81"/>
    </row>
    <row r="128" spans="1:2" ht="16.5">
      <c r="A128" s="22"/>
      <c r="B128" s="61"/>
    </row>
    <row r="129" spans="1:2" ht="16.5">
      <c r="A129" s="22"/>
      <c r="B129" s="61"/>
    </row>
    <row r="130" spans="1:2" ht="16.5">
      <c r="A130" s="22"/>
      <c r="B130" s="61"/>
    </row>
    <row r="131" ht="15">
      <c r="B131" s="61"/>
    </row>
    <row r="132" ht="15">
      <c r="B132" s="61"/>
    </row>
    <row r="133" ht="15">
      <c r="B133" s="61"/>
    </row>
    <row r="134" spans="1:2" s="22" customFormat="1" ht="16.5">
      <c r="A134" s="1"/>
      <c r="B134" s="61"/>
    </row>
    <row r="135" spans="1:2" s="22" customFormat="1" ht="16.5">
      <c r="A135" s="1"/>
      <c r="B135" s="61"/>
    </row>
    <row r="136" spans="1:2" s="22" customFormat="1" ht="16.5">
      <c r="A136" s="1"/>
      <c r="B136" s="61"/>
    </row>
    <row r="137" ht="15">
      <c r="B137" s="61"/>
    </row>
    <row r="138" ht="15">
      <c r="B138" s="61"/>
    </row>
    <row r="139" ht="15">
      <c r="B139" s="61"/>
    </row>
    <row r="140" ht="15">
      <c r="B140" s="61"/>
    </row>
    <row r="141" ht="15">
      <c r="B141" s="61"/>
    </row>
    <row r="142" ht="15">
      <c r="B142" s="61"/>
    </row>
    <row r="143" ht="15">
      <c r="B143" s="61"/>
    </row>
    <row r="144" ht="15">
      <c r="B144" s="61"/>
    </row>
    <row r="145" ht="15">
      <c r="B145" s="61"/>
    </row>
    <row r="146" ht="15">
      <c r="B146" s="61"/>
    </row>
    <row r="147" ht="15">
      <c r="B147" s="61"/>
    </row>
    <row r="148" ht="15">
      <c r="B148" s="61"/>
    </row>
    <row r="149" ht="15">
      <c r="B149" s="61"/>
    </row>
    <row r="150" ht="15">
      <c r="B150" s="61"/>
    </row>
    <row r="151" ht="15">
      <c r="B151" s="61"/>
    </row>
    <row r="152" ht="15">
      <c r="B152" s="61"/>
    </row>
    <row r="153" ht="15">
      <c r="B153" s="61"/>
    </row>
    <row r="154" ht="15">
      <c r="B154" s="61"/>
    </row>
    <row r="155" ht="15">
      <c r="B155" s="61"/>
    </row>
    <row r="156" ht="15">
      <c r="B156" s="61"/>
    </row>
    <row r="157" ht="15">
      <c r="B157" s="61"/>
    </row>
    <row r="158" ht="15">
      <c r="B158" s="61"/>
    </row>
    <row r="159" ht="15">
      <c r="B159" s="61"/>
    </row>
    <row r="160" ht="15">
      <c r="B160" s="61"/>
    </row>
    <row r="161" ht="15">
      <c r="B161" s="61"/>
    </row>
    <row r="162" ht="15">
      <c r="B162" s="61"/>
    </row>
    <row r="163" ht="15">
      <c r="B163" s="61"/>
    </row>
    <row r="164" ht="15">
      <c r="B164" s="61"/>
    </row>
    <row r="165" ht="15">
      <c r="B165" s="61"/>
    </row>
    <row r="166" ht="15">
      <c r="B166" s="61"/>
    </row>
    <row r="167" ht="15">
      <c r="B167" s="61"/>
    </row>
    <row r="168" ht="15">
      <c r="B168" s="61"/>
    </row>
    <row r="169" ht="15">
      <c r="B169" s="61"/>
    </row>
    <row r="170" ht="15">
      <c r="B170" s="61"/>
    </row>
    <row r="171" ht="15">
      <c r="B171" s="61"/>
    </row>
    <row r="172" ht="15">
      <c r="B172" s="61"/>
    </row>
    <row r="173" ht="15">
      <c r="B173" s="61"/>
    </row>
    <row r="174" ht="15">
      <c r="B174" s="61"/>
    </row>
    <row r="175" ht="15">
      <c r="B175" s="61"/>
    </row>
    <row r="176" ht="15">
      <c r="B176" s="61"/>
    </row>
    <row r="177" ht="15">
      <c r="B177" s="61"/>
    </row>
    <row r="178" ht="15">
      <c r="B178" s="61"/>
    </row>
    <row r="179" ht="15">
      <c r="B179" s="61"/>
    </row>
    <row r="180" ht="15">
      <c r="B180" s="61"/>
    </row>
    <row r="181" ht="15">
      <c r="B181" s="61"/>
    </row>
    <row r="182" ht="15">
      <c r="B182" s="61"/>
    </row>
    <row r="183" ht="15">
      <c r="B183" s="61"/>
    </row>
    <row r="184" ht="15">
      <c r="B184" s="61"/>
    </row>
    <row r="185" ht="15">
      <c r="B185" s="61"/>
    </row>
    <row r="186" ht="15">
      <c r="B186" s="61"/>
    </row>
    <row r="187" ht="15">
      <c r="B187" s="61"/>
    </row>
    <row r="188" ht="15">
      <c r="B188" s="61"/>
    </row>
    <row r="189" ht="15">
      <c r="B189" s="61"/>
    </row>
    <row r="190" ht="15">
      <c r="B190" s="61"/>
    </row>
    <row r="191" ht="15">
      <c r="B191" s="61"/>
    </row>
    <row r="192" ht="15">
      <c r="B192" s="61"/>
    </row>
    <row r="193" ht="15">
      <c r="B193" s="61"/>
    </row>
    <row r="194" ht="15">
      <c r="B194" s="61"/>
    </row>
    <row r="195" ht="15">
      <c r="B195" s="61"/>
    </row>
    <row r="196" ht="15">
      <c r="B196" s="61"/>
    </row>
    <row r="197" ht="15">
      <c r="B197" s="61"/>
    </row>
    <row r="198" ht="15">
      <c r="B198" s="61"/>
    </row>
    <row r="199" ht="15">
      <c r="B199" s="61"/>
    </row>
    <row r="200" ht="15">
      <c r="B200" s="61"/>
    </row>
    <row r="201" ht="15">
      <c r="B201" s="61"/>
    </row>
    <row r="202" ht="15">
      <c r="B202" s="61"/>
    </row>
    <row r="203" ht="15">
      <c r="B203" s="61"/>
    </row>
    <row r="204" ht="15">
      <c r="B204" s="61"/>
    </row>
    <row r="205" ht="15">
      <c r="B205" s="61"/>
    </row>
    <row r="206" ht="15">
      <c r="B206" s="61"/>
    </row>
    <row r="207" ht="15">
      <c r="B207" s="61"/>
    </row>
    <row r="208" ht="15">
      <c r="B208" s="61"/>
    </row>
    <row r="209" ht="15">
      <c r="B209" s="61"/>
    </row>
    <row r="210" ht="15">
      <c r="B210" s="61"/>
    </row>
    <row r="211" ht="15">
      <c r="B211" s="61"/>
    </row>
    <row r="212" ht="15">
      <c r="B212" s="61"/>
    </row>
    <row r="213" ht="15">
      <c r="B213" s="61"/>
    </row>
    <row r="214" ht="15">
      <c r="B214" s="61"/>
    </row>
    <row r="215" ht="15">
      <c r="B215" s="61"/>
    </row>
    <row r="216" ht="15">
      <c r="B216" s="61"/>
    </row>
    <row r="217" ht="15">
      <c r="B217" s="61"/>
    </row>
    <row r="218" ht="15">
      <c r="B218" s="61"/>
    </row>
    <row r="219" ht="15">
      <c r="B219" s="61"/>
    </row>
    <row r="220" ht="15">
      <c r="B220" s="61"/>
    </row>
    <row r="221" ht="15">
      <c r="B221" s="61"/>
    </row>
    <row r="222" ht="15">
      <c r="B222" s="61"/>
    </row>
    <row r="223" ht="15">
      <c r="B223" s="61"/>
    </row>
    <row r="224" ht="15">
      <c r="B224" s="61"/>
    </row>
    <row r="225" ht="15">
      <c r="B225" s="61"/>
    </row>
    <row r="226" ht="15">
      <c r="B226" s="61"/>
    </row>
    <row r="227" ht="15">
      <c r="B227" s="61"/>
    </row>
    <row r="228" ht="15">
      <c r="B228" s="61"/>
    </row>
    <row r="229" ht="15">
      <c r="B229" s="61"/>
    </row>
    <row r="230" ht="15">
      <c r="B230" s="61"/>
    </row>
    <row r="231" ht="15">
      <c r="B231" s="61"/>
    </row>
    <row r="232" ht="15">
      <c r="B232" s="61"/>
    </row>
    <row r="233" ht="15">
      <c r="B233" s="61"/>
    </row>
    <row r="234" ht="15">
      <c r="B234" s="61"/>
    </row>
    <row r="235" ht="15">
      <c r="B235" s="61"/>
    </row>
    <row r="236" ht="15">
      <c r="B236" s="61"/>
    </row>
    <row r="237" ht="15">
      <c r="B237" s="61"/>
    </row>
    <row r="238" ht="15">
      <c r="B238" s="61"/>
    </row>
    <row r="239" ht="15">
      <c r="B239" s="61"/>
    </row>
    <row r="240" ht="15">
      <c r="B240" s="61"/>
    </row>
    <row r="241" ht="15">
      <c r="B241" s="61"/>
    </row>
    <row r="242" ht="15">
      <c r="B242" s="61"/>
    </row>
    <row r="243" ht="15">
      <c r="B243" s="61"/>
    </row>
    <row r="244" ht="15">
      <c r="B244" s="61"/>
    </row>
    <row r="245" ht="15">
      <c r="B245" s="61"/>
    </row>
    <row r="246" ht="15">
      <c r="B246" s="61"/>
    </row>
    <row r="247" ht="15">
      <c r="B247" s="61"/>
    </row>
    <row r="248" ht="15">
      <c r="B248" s="61"/>
    </row>
    <row r="249" ht="15">
      <c r="B249" s="61"/>
    </row>
    <row r="250" ht="15">
      <c r="B250" s="61"/>
    </row>
    <row r="251" ht="15">
      <c r="B251" s="61"/>
    </row>
    <row r="252" ht="15">
      <c r="B252" s="61"/>
    </row>
    <row r="253" ht="15">
      <c r="B253" s="61"/>
    </row>
    <row r="254" ht="15">
      <c r="B254" s="61"/>
    </row>
    <row r="255" ht="15">
      <c r="B255" s="61"/>
    </row>
    <row r="256" ht="15">
      <c r="B256" s="61"/>
    </row>
    <row r="257" ht="15">
      <c r="B257" s="61"/>
    </row>
    <row r="258" ht="15">
      <c r="B258" s="61"/>
    </row>
    <row r="259" ht="15">
      <c r="B259" s="61"/>
    </row>
    <row r="260" ht="15">
      <c r="B260" s="61"/>
    </row>
    <row r="261" ht="15">
      <c r="B261" s="61"/>
    </row>
    <row r="262" ht="15">
      <c r="B262" s="61"/>
    </row>
    <row r="263" ht="15">
      <c r="B263" s="61"/>
    </row>
    <row r="264" ht="15">
      <c r="B264" s="61"/>
    </row>
    <row r="265" ht="15">
      <c r="B265" s="61"/>
    </row>
    <row r="266" ht="15">
      <c r="B266" s="61"/>
    </row>
    <row r="267" ht="15">
      <c r="B267" s="61"/>
    </row>
    <row r="268" ht="15">
      <c r="B268" s="61"/>
    </row>
    <row r="269" ht="15">
      <c r="B269" s="61"/>
    </row>
    <row r="270" ht="15">
      <c r="B270" s="61"/>
    </row>
    <row r="271" ht="15">
      <c r="B271" s="61"/>
    </row>
    <row r="272" ht="15">
      <c r="B272" s="61"/>
    </row>
    <row r="273" ht="15">
      <c r="B273" s="61"/>
    </row>
    <row r="274" ht="15">
      <c r="B274" s="61"/>
    </row>
    <row r="275" ht="15">
      <c r="B275" s="61"/>
    </row>
    <row r="276" ht="15">
      <c r="B276" s="61"/>
    </row>
    <row r="277" ht="15">
      <c r="B277" s="61"/>
    </row>
    <row r="278" ht="15">
      <c r="B278" s="61"/>
    </row>
    <row r="279" ht="15">
      <c r="B279" s="61"/>
    </row>
    <row r="280" ht="15">
      <c r="B280" s="61"/>
    </row>
    <row r="281" ht="15">
      <c r="B281" s="61"/>
    </row>
    <row r="282" ht="15">
      <c r="B282" s="61"/>
    </row>
    <row r="283" ht="15">
      <c r="B283" s="61"/>
    </row>
    <row r="284" ht="15">
      <c r="B284" s="61"/>
    </row>
    <row r="285" ht="15">
      <c r="B285" s="61"/>
    </row>
    <row r="286" ht="15">
      <c r="B286" s="61"/>
    </row>
    <row r="287" ht="15">
      <c r="B287" s="61"/>
    </row>
    <row r="288" ht="15">
      <c r="B288" s="61"/>
    </row>
    <row r="289" ht="15">
      <c r="B289" s="61"/>
    </row>
    <row r="290" ht="15">
      <c r="B290" s="61"/>
    </row>
    <row r="291" ht="15">
      <c r="B291" s="61"/>
    </row>
    <row r="292" ht="15">
      <c r="B292" s="61"/>
    </row>
    <row r="293" ht="15">
      <c r="B293" s="61"/>
    </row>
    <row r="294" ht="15">
      <c r="B294" s="61"/>
    </row>
    <row r="295" ht="15">
      <c r="B295" s="61"/>
    </row>
    <row r="296" ht="15">
      <c r="B296" s="61"/>
    </row>
    <row r="297" ht="15">
      <c r="B297" s="61"/>
    </row>
    <row r="298" ht="15">
      <c r="B298" s="61"/>
    </row>
    <row r="299" ht="15">
      <c r="B299" s="61"/>
    </row>
    <row r="300" ht="15">
      <c r="B300" s="61"/>
    </row>
    <row r="301" ht="15">
      <c r="B301" s="61"/>
    </row>
    <row r="302" ht="15">
      <c r="B302" s="61"/>
    </row>
    <row r="303" ht="15">
      <c r="B303" s="61"/>
    </row>
    <row r="304" ht="15">
      <c r="B304" s="61"/>
    </row>
    <row r="305" ht="15">
      <c r="B305" s="61"/>
    </row>
    <row r="306" ht="15">
      <c r="B306" s="61"/>
    </row>
    <row r="307" ht="15">
      <c r="B307" s="61"/>
    </row>
    <row r="308" ht="15">
      <c r="B308" s="61"/>
    </row>
    <row r="309" ht="15">
      <c r="B309" s="61"/>
    </row>
    <row r="310" ht="15">
      <c r="B310" s="61"/>
    </row>
    <row r="311" ht="15">
      <c r="B311" s="61"/>
    </row>
    <row r="312" ht="15">
      <c r="B312" s="61"/>
    </row>
    <row r="313" ht="15">
      <c r="B313" s="61"/>
    </row>
    <row r="314" ht="15">
      <c r="B314" s="61"/>
    </row>
    <row r="315" ht="15">
      <c r="B315" s="61"/>
    </row>
    <row r="316" ht="15">
      <c r="B316" s="61"/>
    </row>
    <row r="317" ht="15">
      <c r="B317" s="61"/>
    </row>
    <row r="318" ht="15">
      <c r="B318" s="61"/>
    </row>
    <row r="319" ht="15">
      <c r="B319" s="61"/>
    </row>
    <row r="320" ht="15">
      <c r="B320" s="61"/>
    </row>
    <row r="321" ht="15">
      <c r="B321" s="61"/>
    </row>
    <row r="322" ht="15">
      <c r="B322" s="61"/>
    </row>
    <row r="323" ht="15">
      <c r="B323" s="61"/>
    </row>
    <row r="324" ht="15">
      <c r="B324" s="61"/>
    </row>
    <row r="325" ht="15">
      <c r="B325" s="61"/>
    </row>
    <row r="326" ht="15">
      <c r="B326" s="61"/>
    </row>
    <row r="327" ht="15">
      <c r="B327" s="61"/>
    </row>
    <row r="328" ht="15">
      <c r="B328" s="61"/>
    </row>
    <row r="329" ht="15">
      <c r="B329" s="61"/>
    </row>
    <row r="330" ht="15">
      <c r="B330" s="61"/>
    </row>
    <row r="331" ht="15">
      <c r="B331" s="61"/>
    </row>
    <row r="332" ht="15">
      <c r="B332" s="61"/>
    </row>
    <row r="333" ht="15">
      <c r="B333" s="61"/>
    </row>
    <row r="334" ht="15">
      <c r="B334" s="61"/>
    </row>
    <row r="335" ht="15">
      <c r="B335" s="61"/>
    </row>
    <row r="336" ht="15">
      <c r="B336" s="61"/>
    </row>
    <row r="337" ht="15">
      <c r="B337" s="61"/>
    </row>
    <row r="338" ht="15">
      <c r="B338" s="61"/>
    </row>
    <row r="339" ht="15">
      <c r="B339" s="61"/>
    </row>
    <row r="340" ht="15">
      <c r="B340" s="61"/>
    </row>
    <row r="341" ht="15">
      <c r="B341" s="61"/>
    </row>
    <row r="342" ht="15">
      <c r="B342" s="61"/>
    </row>
    <row r="343" ht="15">
      <c r="B343" s="61"/>
    </row>
    <row r="344" ht="15">
      <c r="B344" s="61"/>
    </row>
    <row r="345" ht="15">
      <c r="B345" s="61"/>
    </row>
    <row r="346" ht="15">
      <c r="B346" s="61"/>
    </row>
    <row r="347" ht="15">
      <c r="B347" s="61"/>
    </row>
    <row r="348" ht="15">
      <c r="B348" s="61"/>
    </row>
    <row r="349" ht="15">
      <c r="B349" s="61"/>
    </row>
    <row r="350" ht="15">
      <c r="B350" s="61"/>
    </row>
    <row r="351" ht="15">
      <c r="B351" s="61"/>
    </row>
    <row r="352" ht="15">
      <c r="B352" s="61"/>
    </row>
    <row r="353" ht="15">
      <c r="B353" s="61"/>
    </row>
    <row r="354" ht="15">
      <c r="B354" s="61"/>
    </row>
    <row r="355" ht="15">
      <c r="B355" s="61"/>
    </row>
    <row r="356" ht="15">
      <c r="B356" s="61"/>
    </row>
    <row r="357" ht="15">
      <c r="B357" s="61"/>
    </row>
    <row r="358" ht="15">
      <c r="B358" s="61"/>
    </row>
    <row r="359" ht="15">
      <c r="B359" s="61"/>
    </row>
    <row r="360" ht="15">
      <c r="B360" s="61"/>
    </row>
    <row r="361" ht="15">
      <c r="B361" s="61"/>
    </row>
    <row r="362" ht="15">
      <c r="B362" s="61"/>
    </row>
    <row r="363" ht="15">
      <c r="B363" s="61"/>
    </row>
    <row r="364" ht="15">
      <c r="B364" s="61"/>
    </row>
    <row r="365" ht="15">
      <c r="B365" s="61"/>
    </row>
    <row r="366" ht="15">
      <c r="B366" s="61"/>
    </row>
    <row r="367" ht="15">
      <c r="B367" s="61"/>
    </row>
    <row r="368" ht="15">
      <c r="B368" s="61"/>
    </row>
    <row r="369" ht="15">
      <c r="B369" s="61"/>
    </row>
    <row r="370" ht="15">
      <c r="B370" s="61"/>
    </row>
    <row r="371" ht="15">
      <c r="B371" s="61"/>
    </row>
    <row r="372" ht="15">
      <c r="B372" s="61"/>
    </row>
    <row r="373" ht="15">
      <c r="B373" s="61"/>
    </row>
    <row r="374" ht="15">
      <c r="B374" s="61"/>
    </row>
    <row r="375" ht="15">
      <c r="B375" s="61"/>
    </row>
    <row r="376" ht="15">
      <c r="B376" s="61"/>
    </row>
    <row r="377" ht="15">
      <c r="B377" s="61"/>
    </row>
    <row r="378" ht="15">
      <c r="B378" s="61"/>
    </row>
    <row r="379" ht="15">
      <c r="B379" s="61"/>
    </row>
    <row r="380" ht="15">
      <c r="B380" s="61"/>
    </row>
    <row r="381" ht="15">
      <c r="B381" s="61"/>
    </row>
    <row r="382" ht="15">
      <c r="B382" s="61"/>
    </row>
    <row r="383" ht="15">
      <c r="B383" s="61"/>
    </row>
    <row r="384" ht="15">
      <c r="B384" s="61"/>
    </row>
    <row r="385" ht="15">
      <c r="B385" s="61"/>
    </row>
    <row r="386" ht="15">
      <c r="B386" s="61"/>
    </row>
    <row r="387" ht="15">
      <c r="B387" s="61"/>
    </row>
    <row r="388" ht="15">
      <c r="B388" s="61"/>
    </row>
    <row r="389" ht="15">
      <c r="B389" s="61"/>
    </row>
    <row r="390" ht="15">
      <c r="B390" s="61"/>
    </row>
    <row r="391" ht="15">
      <c r="B391" s="61"/>
    </row>
    <row r="392" ht="15">
      <c r="B392" s="61"/>
    </row>
    <row r="393" ht="15">
      <c r="B393" s="61"/>
    </row>
    <row r="394" ht="15">
      <c r="B394" s="61"/>
    </row>
    <row r="395" ht="15">
      <c r="B395" s="61"/>
    </row>
    <row r="396" ht="15">
      <c r="B396" s="61"/>
    </row>
    <row r="397" ht="15">
      <c r="B397" s="61"/>
    </row>
    <row r="398" ht="15">
      <c r="B398" s="61"/>
    </row>
    <row r="399" ht="15">
      <c r="B399" s="61"/>
    </row>
    <row r="400" ht="15">
      <c r="B400" s="61"/>
    </row>
    <row r="401" ht="15">
      <c r="B401" s="61"/>
    </row>
    <row r="402" ht="15">
      <c r="B402" s="61"/>
    </row>
    <row r="403" ht="15">
      <c r="B403" s="61"/>
    </row>
    <row r="404" ht="15">
      <c r="B404" s="61"/>
    </row>
    <row r="405" ht="15">
      <c r="B405" s="61"/>
    </row>
    <row r="406" ht="15">
      <c r="B406" s="61"/>
    </row>
    <row r="407" ht="15">
      <c r="B407" s="61"/>
    </row>
    <row r="408" ht="15">
      <c r="B408" s="61"/>
    </row>
    <row r="409" ht="15">
      <c r="B409" s="61"/>
    </row>
    <row r="410" ht="15">
      <c r="B410" s="61"/>
    </row>
    <row r="411" ht="15">
      <c r="B411" s="61"/>
    </row>
    <row r="412" ht="15">
      <c r="B412" s="61"/>
    </row>
    <row r="413" ht="15">
      <c r="B413" s="61"/>
    </row>
    <row r="414" ht="15">
      <c r="B414" s="61"/>
    </row>
    <row r="415" ht="15">
      <c r="B415" s="61"/>
    </row>
    <row r="416" ht="15">
      <c r="B416" s="61"/>
    </row>
    <row r="417" ht="15">
      <c r="B417" s="61"/>
    </row>
    <row r="418" ht="15">
      <c r="B418" s="61"/>
    </row>
    <row r="419" ht="15">
      <c r="B419" s="61"/>
    </row>
    <row r="420" ht="15">
      <c r="B420" s="61"/>
    </row>
    <row r="421" ht="15">
      <c r="B421" s="61"/>
    </row>
    <row r="422" ht="15">
      <c r="B422" s="61"/>
    </row>
    <row r="423" ht="15">
      <c r="B423" s="61"/>
    </row>
    <row r="424" ht="15">
      <c r="B424" s="61"/>
    </row>
    <row r="425" ht="15">
      <c r="B425" s="61"/>
    </row>
    <row r="426" ht="15">
      <c r="B426" s="61"/>
    </row>
    <row r="427" ht="15">
      <c r="B427" s="61"/>
    </row>
    <row r="428" ht="15">
      <c r="B428" s="61"/>
    </row>
    <row r="429" ht="15">
      <c r="B429" s="61"/>
    </row>
    <row r="430" ht="15">
      <c r="B430" s="61"/>
    </row>
    <row r="431" ht="15">
      <c r="B431" s="61"/>
    </row>
    <row r="432" ht="15">
      <c r="B432" s="61"/>
    </row>
    <row r="433" ht="15">
      <c r="B433" s="61"/>
    </row>
    <row r="434" ht="15">
      <c r="B434" s="61"/>
    </row>
    <row r="435" ht="15">
      <c r="B435" s="61"/>
    </row>
    <row r="436" ht="15">
      <c r="B436" s="61"/>
    </row>
    <row r="437" ht="15">
      <c r="B437" s="61"/>
    </row>
    <row r="438" ht="15">
      <c r="B438" s="61"/>
    </row>
    <row r="439" ht="15">
      <c r="B439" s="61"/>
    </row>
    <row r="440" ht="15">
      <c r="B440" s="61"/>
    </row>
    <row r="441" ht="15">
      <c r="B441" s="61"/>
    </row>
    <row r="442" ht="15">
      <c r="B442" s="61"/>
    </row>
    <row r="443" ht="15">
      <c r="B443" s="61"/>
    </row>
    <row r="444" ht="15">
      <c r="B444" s="61"/>
    </row>
    <row r="445" ht="15">
      <c r="B445" s="61"/>
    </row>
    <row r="446" ht="15">
      <c r="B446" s="61"/>
    </row>
    <row r="447" ht="15">
      <c r="B447" s="61"/>
    </row>
    <row r="448" ht="15">
      <c r="B448" s="61"/>
    </row>
    <row r="449" ht="15">
      <c r="B449" s="61"/>
    </row>
    <row r="450" ht="15">
      <c r="B450" s="61"/>
    </row>
    <row r="451" ht="15">
      <c r="B451" s="61"/>
    </row>
    <row r="452" ht="15">
      <c r="B452" s="61"/>
    </row>
    <row r="453" ht="15">
      <c r="B453" s="61"/>
    </row>
    <row r="454" ht="15">
      <c r="B454" s="61"/>
    </row>
    <row r="455" ht="15">
      <c r="B455" s="61"/>
    </row>
    <row r="456" ht="15">
      <c r="B456" s="61"/>
    </row>
    <row r="457" ht="15">
      <c r="B457" s="61"/>
    </row>
    <row r="458" ht="15">
      <c r="B458" s="61"/>
    </row>
    <row r="459" ht="15">
      <c r="B459" s="61"/>
    </row>
    <row r="460" ht="15">
      <c r="B460" s="61"/>
    </row>
    <row r="461" ht="15">
      <c r="B461" s="61"/>
    </row>
    <row r="462" ht="15">
      <c r="B462" s="61"/>
    </row>
    <row r="463" ht="15">
      <c r="B463" s="61"/>
    </row>
    <row r="464" ht="15">
      <c r="B464" s="61"/>
    </row>
    <row r="465" ht="15">
      <c r="B465" s="61"/>
    </row>
    <row r="466" ht="15">
      <c r="B466" s="61"/>
    </row>
    <row r="467" ht="15">
      <c r="B467" s="61"/>
    </row>
    <row r="468" ht="15">
      <c r="B468" s="61"/>
    </row>
    <row r="469" ht="15">
      <c r="B469" s="61"/>
    </row>
    <row r="470" ht="15">
      <c r="B470" s="61"/>
    </row>
    <row r="471" ht="15">
      <c r="B471" s="61"/>
    </row>
    <row r="472" ht="15">
      <c r="B472" s="61"/>
    </row>
    <row r="473" ht="15">
      <c r="B473" s="61"/>
    </row>
    <row r="474" ht="15">
      <c r="B474" s="61"/>
    </row>
    <row r="475" ht="15">
      <c r="B475" s="61"/>
    </row>
    <row r="476" ht="15">
      <c r="B476" s="61"/>
    </row>
    <row r="477" ht="15">
      <c r="B477" s="61"/>
    </row>
    <row r="478" ht="15">
      <c r="B478" s="61"/>
    </row>
    <row r="479" ht="15">
      <c r="B479" s="61"/>
    </row>
    <row r="480" ht="15">
      <c r="B480" s="61"/>
    </row>
    <row r="481" ht="15">
      <c r="B481" s="61"/>
    </row>
    <row r="482" ht="15">
      <c r="B482" s="61"/>
    </row>
    <row r="483" ht="15">
      <c r="B483" s="61"/>
    </row>
    <row r="484" ht="15">
      <c r="B484" s="61"/>
    </row>
    <row r="485" ht="15">
      <c r="B485" s="61"/>
    </row>
    <row r="486" ht="15">
      <c r="B486" s="61"/>
    </row>
    <row r="487" ht="15">
      <c r="B487" s="61"/>
    </row>
    <row r="488" ht="15">
      <c r="B488" s="61"/>
    </row>
    <row r="489" ht="15">
      <c r="B489" s="61"/>
    </row>
    <row r="490" ht="15">
      <c r="B490" s="61"/>
    </row>
    <row r="491" ht="15">
      <c r="B491" s="61"/>
    </row>
    <row r="492" ht="15">
      <c r="B492" s="61"/>
    </row>
    <row r="493" ht="15">
      <c r="B493" s="61"/>
    </row>
    <row r="494" ht="15">
      <c r="B494" s="61"/>
    </row>
    <row r="495" ht="15">
      <c r="B495" s="61"/>
    </row>
    <row r="496" ht="15">
      <c r="B496" s="61"/>
    </row>
    <row r="497" ht="15">
      <c r="B497" s="61"/>
    </row>
    <row r="498" ht="15">
      <c r="B498" s="61"/>
    </row>
    <row r="499" ht="15">
      <c r="B499" s="61"/>
    </row>
    <row r="500" ht="15">
      <c r="B500" s="61"/>
    </row>
    <row r="501" ht="15">
      <c r="B501" s="61"/>
    </row>
    <row r="502" ht="15">
      <c r="B502" s="61"/>
    </row>
    <row r="503" ht="15">
      <c r="B503" s="61"/>
    </row>
    <row r="504" ht="15">
      <c r="B504" s="61"/>
    </row>
    <row r="505" ht="15">
      <c r="B505" s="61"/>
    </row>
    <row r="506" ht="15">
      <c r="B506" s="61"/>
    </row>
    <row r="507" ht="15">
      <c r="B507" s="61"/>
    </row>
    <row r="508" ht="15">
      <c r="B508" s="61"/>
    </row>
    <row r="509" ht="15">
      <c r="B509" s="61"/>
    </row>
    <row r="510" ht="15">
      <c r="B510" s="61"/>
    </row>
    <row r="511" ht="15">
      <c r="B511" s="61"/>
    </row>
    <row r="512" ht="15">
      <c r="B512" s="61"/>
    </row>
    <row r="513" ht="15">
      <c r="B513" s="61"/>
    </row>
    <row r="514" ht="15">
      <c r="B514" s="61"/>
    </row>
    <row r="515" ht="15">
      <c r="B515" s="61"/>
    </row>
    <row r="516" ht="15">
      <c r="B516" s="61"/>
    </row>
    <row r="517" ht="15">
      <c r="B517" s="61"/>
    </row>
    <row r="518" ht="15">
      <c r="B518" s="61"/>
    </row>
    <row r="519" ht="15">
      <c r="B519" s="61"/>
    </row>
    <row r="520" ht="15">
      <c r="B520" s="61"/>
    </row>
    <row r="521" ht="15">
      <c r="B521" s="61"/>
    </row>
    <row r="522" ht="15">
      <c r="B522" s="61"/>
    </row>
    <row r="523" ht="15">
      <c r="B523" s="61"/>
    </row>
    <row r="524" ht="15">
      <c r="B524" s="61"/>
    </row>
    <row r="525" ht="15">
      <c r="B525" s="61"/>
    </row>
    <row r="526" ht="15">
      <c r="B526" s="61"/>
    </row>
    <row r="527" ht="15">
      <c r="B527" s="61"/>
    </row>
    <row r="528" ht="15">
      <c r="B528" s="61"/>
    </row>
    <row r="529" ht="15">
      <c r="B529" s="61"/>
    </row>
    <row r="530" ht="15">
      <c r="B530" s="61"/>
    </row>
    <row r="531" ht="15">
      <c r="B531" s="61"/>
    </row>
    <row r="532" ht="15">
      <c r="B532" s="61"/>
    </row>
    <row r="533" ht="15">
      <c r="B533" s="61"/>
    </row>
    <row r="534" ht="15">
      <c r="B534" s="61"/>
    </row>
    <row r="535" ht="15">
      <c r="B535" s="61"/>
    </row>
    <row r="536" ht="15">
      <c r="B536" s="61"/>
    </row>
    <row r="537" ht="15">
      <c r="B537" s="61"/>
    </row>
    <row r="538" ht="15">
      <c r="B538" s="61"/>
    </row>
    <row r="539" ht="15">
      <c r="B539" s="61"/>
    </row>
    <row r="540" ht="15">
      <c r="B540" s="61"/>
    </row>
    <row r="541" ht="15">
      <c r="B541" s="61"/>
    </row>
    <row r="542" ht="15">
      <c r="B542" s="61"/>
    </row>
    <row r="543" ht="15">
      <c r="B543" s="61"/>
    </row>
    <row r="544" ht="15">
      <c r="B544" s="61"/>
    </row>
    <row r="545" ht="15">
      <c r="B545" s="61"/>
    </row>
    <row r="546" ht="15">
      <c r="B546" s="61"/>
    </row>
    <row r="547" ht="15">
      <c r="B547" s="61"/>
    </row>
    <row r="548" ht="15">
      <c r="B548" s="61"/>
    </row>
    <row r="549" ht="15">
      <c r="B549" s="61"/>
    </row>
    <row r="550" ht="15">
      <c r="B550" s="61"/>
    </row>
    <row r="551" ht="15">
      <c r="B551" s="61"/>
    </row>
    <row r="552" ht="15">
      <c r="B552" s="61"/>
    </row>
    <row r="553" ht="15">
      <c r="B553" s="61"/>
    </row>
    <row r="554" ht="15">
      <c r="B554" s="61"/>
    </row>
    <row r="555" ht="15">
      <c r="B555" s="61"/>
    </row>
    <row r="556" ht="15">
      <c r="B556" s="61"/>
    </row>
    <row r="557" ht="15">
      <c r="B557" s="61"/>
    </row>
    <row r="558" ht="15">
      <c r="B558" s="61"/>
    </row>
    <row r="559" ht="15">
      <c r="B559" s="61"/>
    </row>
    <row r="560" ht="15">
      <c r="B560" s="61"/>
    </row>
    <row r="561" ht="15">
      <c r="B561" s="61"/>
    </row>
    <row r="562" ht="15">
      <c r="B562" s="61"/>
    </row>
    <row r="563" ht="15">
      <c r="B563" s="61"/>
    </row>
    <row r="564" ht="15">
      <c r="B564" s="61"/>
    </row>
    <row r="565" ht="15">
      <c r="B565" s="61"/>
    </row>
    <row r="566" ht="15">
      <c r="B566" s="61"/>
    </row>
    <row r="567" ht="15">
      <c r="B567" s="61"/>
    </row>
    <row r="568" ht="15">
      <c r="B568" s="61"/>
    </row>
    <row r="569" ht="15">
      <c r="B569" s="61"/>
    </row>
    <row r="570" ht="15">
      <c r="B570" s="61"/>
    </row>
    <row r="571" ht="15">
      <c r="B571" s="61"/>
    </row>
    <row r="572" ht="15">
      <c r="B572" s="61"/>
    </row>
    <row r="573" ht="15">
      <c r="B573" s="61"/>
    </row>
    <row r="574" ht="15">
      <c r="B574" s="61"/>
    </row>
    <row r="575" ht="15">
      <c r="B575" s="61"/>
    </row>
    <row r="576" ht="15">
      <c r="B576" s="61"/>
    </row>
    <row r="577" ht="15">
      <c r="B577" s="61"/>
    </row>
    <row r="578" ht="15">
      <c r="B578" s="61"/>
    </row>
    <row r="579" ht="15">
      <c r="B579" s="61"/>
    </row>
    <row r="580" ht="15">
      <c r="B580" s="61"/>
    </row>
    <row r="581" ht="15">
      <c r="B581" s="61"/>
    </row>
    <row r="582" ht="15">
      <c r="B582" s="61"/>
    </row>
    <row r="583" ht="15">
      <c r="B583" s="61"/>
    </row>
    <row r="584" ht="15">
      <c r="B584" s="61"/>
    </row>
    <row r="585" ht="15">
      <c r="B585" s="61"/>
    </row>
    <row r="586" ht="15">
      <c r="B586" s="61"/>
    </row>
    <row r="587" ht="15">
      <c r="B587" s="61"/>
    </row>
    <row r="588" ht="15">
      <c r="B588" s="61"/>
    </row>
    <row r="589" ht="15">
      <c r="B589" s="61"/>
    </row>
    <row r="590" ht="15">
      <c r="B590" s="61"/>
    </row>
    <row r="591" ht="15">
      <c r="B591" s="61"/>
    </row>
    <row r="592" ht="15">
      <c r="B592" s="61"/>
    </row>
    <row r="593" ht="15">
      <c r="B593" s="61"/>
    </row>
    <row r="594" ht="15">
      <c r="B594" s="61"/>
    </row>
    <row r="595" ht="15">
      <c r="B595" s="61"/>
    </row>
    <row r="596" ht="15">
      <c r="B596" s="61"/>
    </row>
    <row r="597" ht="15">
      <c r="B597" s="61"/>
    </row>
    <row r="598" ht="15">
      <c r="B598" s="61"/>
    </row>
    <row r="599" ht="15">
      <c r="B599" s="61"/>
    </row>
    <row r="600" ht="15">
      <c r="B600" s="61"/>
    </row>
    <row r="601" ht="15">
      <c r="B601" s="61"/>
    </row>
    <row r="602" ht="15">
      <c r="B602" s="61"/>
    </row>
    <row r="603" ht="15">
      <c r="B603" s="61"/>
    </row>
    <row r="604" ht="15">
      <c r="B604" s="61"/>
    </row>
    <row r="605" ht="15">
      <c r="B605" s="61"/>
    </row>
    <row r="606" ht="15">
      <c r="B606" s="61"/>
    </row>
    <row r="607" ht="15">
      <c r="B607" s="61"/>
    </row>
    <row r="608" ht="15">
      <c r="B608" s="61"/>
    </row>
    <row r="609" ht="15">
      <c r="B609" s="61"/>
    </row>
    <row r="610" ht="15">
      <c r="B610" s="61"/>
    </row>
    <row r="611" ht="15">
      <c r="B611" s="61"/>
    </row>
    <row r="612" ht="15">
      <c r="B612" s="61"/>
    </row>
    <row r="613" ht="15">
      <c r="B613" s="61"/>
    </row>
    <row r="614" ht="15">
      <c r="B614" s="61"/>
    </row>
    <row r="615" ht="15">
      <c r="B615" s="61"/>
    </row>
    <row r="616" ht="15">
      <c r="B616" s="61"/>
    </row>
    <row r="617" ht="15">
      <c r="B617" s="61"/>
    </row>
    <row r="618" ht="15">
      <c r="B618" s="61"/>
    </row>
    <row r="619" ht="15">
      <c r="B619" s="61"/>
    </row>
    <row r="620" ht="15">
      <c r="B620" s="61"/>
    </row>
    <row r="621" ht="15">
      <c r="B621" s="61"/>
    </row>
    <row r="622" ht="15">
      <c r="B622" s="61"/>
    </row>
    <row r="623" ht="15">
      <c r="B623" s="61"/>
    </row>
    <row r="624" ht="15">
      <c r="B624" s="61"/>
    </row>
    <row r="625" ht="15">
      <c r="B625" s="61"/>
    </row>
    <row r="626" ht="15">
      <c r="B626" s="61"/>
    </row>
    <row r="627" ht="15">
      <c r="B627" s="61"/>
    </row>
    <row r="628" ht="15">
      <c r="B628" s="61"/>
    </row>
    <row r="629" ht="15">
      <c r="B629" s="61"/>
    </row>
    <row r="630" ht="15">
      <c r="B630" s="61"/>
    </row>
    <row r="631" ht="15">
      <c r="B631" s="61"/>
    </row>
    <row r="632" ht="15">
      <c r="B632" s="61"/>
    </row>
    <row r="633" ht="15">
      <c r="B633" s="61"/>
    </row>
    <row r="634" ht="15">
      <c r="B634" s="61"/>
    </row>
    <row r="635" ht="15">
      <c r="B635" s="61"/>
    </row>
    <row r="636" ht="15">
      <c r="B636" s="61"/>
    </row>
    <row r="637" ht="15">
      <c r="B637" s="61"/>
    </row>
    <row r="638" ht="15">
      <c r="B638" s="61"/>
    </row>
    <row r="639" ht="15">
      <c r="B639" s="61"/>
    </row>
    <row r="640" ht="15">
      <c r="B640" s="61"/>
    </row>
    <row r="641" ht="15">
      <c r="B641" s="61"/>
    </row>
    <row r="642" ht="15">
      <c r="B642" s="61"/>
    </row>
    <row r="643" ht="15">
      <c r="B643" s="61"/>
    </row>
    <row r="644" ht="15">
      <c r="B644" s="61"/>
    </row>
    <row r="645" ht="15">
      <c r="B645" s="61"/>
    </row>
    <row r="646" ht="15">
      <c r="B646" s="61"/>
    </row>
    <row r="647" ht="15">
      <c r="B647" s="61"/>
    </row>
    <row r="648" ht="15">
      <c r="B648" s="61"/>
    </row>
    <row r="649" ht="15">
      <c r="B649" s="61"/>
    </row>
    <row r="650" ht="15">
      <c r="B650" s="61"/>
    </row>
    <row r="651" ht="15">
      <c r="B651" s="61"/>
    </row>
    <row r="652" ht="15">
      <c r="B652" s="61"/>
    </row>
    <row r="653" ht="15">
      <c r="B653" s="61"/>
    </row>
    <row r="654" ht="15">
      <c r="B654" s="61"/>
    </row>
    <row r="655" ht="15">
      <c r="B655" s="61"/>
    </row>
    <row r="656" ht="15">
      <c r="B656" s="61"/>
    </row>
    <row r="657" ht="15">
      <c r="B657" s="61"/>
    </row>
    <row r="658" ht="15">
      <c r="B658" s="61"/>
    </row>
    <row r="659" ht="15">
      <c r="B659" s="61"/>
    </row>
    <row r="660" ht="15">
      <c r="B660" s="61"/>
    </row>
    <row r="661" ht="15">
      <c r="B661" s="61"/>
    </row>
    <row r="662" ht="15">
      <c r="B662" s="61"/>
    </row>
    <row r="663" ht="15">
      <c r="B663" s="61"/>
    </row>
    <row r="664" ht="15">
      <c r="B664" s="61"/>
    </row>
    <row r="665" ht="15">
      <c r="B665" s="61"/>
    </row>
    <row r="666" ht="15">
      <c r="B666" s="61"/>
    </row>
    <row r="667" ht="15">
      <c r="B667" s="61"/>
    </row>
    <row r="668" ht="15">
      <c r="B668" s="61"/>
    </row>
    <row r="669" ht="15">
      <c r="B669" s="61"/>
    </row>
    <row r="670" ht="15">
      <c r="B670" s="61"/>
    </row>
    <row r="671" ht="15">
      <c r="B671" s="61"/>
    </row>
    <row r="672" ht="15">
      <c r="B672" s="61"/>
    </row>
    <row r="673" ht="15">
      <c r="B673" s="61"/>
    </row>
    <row r="674" ht="15">
      <c r="B674" s="61"/>
    </row>
    <row r="675" ht="15">
      <c r="B675" s="61"/>
    </row>
    <row r="676" ht="15">
      <c r="B676" s="61"/>
    </row>
    <row r="677" ht="15">
      <c r="B677" s="61"/>
    </row>
    <row r="678" ht="15">
      <c r="B678" s="61"/>
    </row>
    <row r="679" ht="15">
      <c r="B679" s="61"/>
    </row>
    <row r="680" ht="15">
      <c r="B680" s="61"/>
    </row>
    <row r="681" ht="15">
      <c r="B681" s="61"/>
    </row>
    <row r="682" ht="15">
      <c r="B682" s="61"/>
    </row>
    <row r="683" ht="15">
      <c r="B683" s="61"/>
    </row>
    <row r="684" ht="15">
      <c r="B684" s="61"/>
    </row>
    <row r="685" ht="15">
      <c r="B685" s="61"/>
    </row>
    <row r="686" ht="15">
      <c r="B686" s="61"/>
    </row>
    <row r="687" ht="15">
      <c r="B687" s="61"/>
    </row>
    <row r="688" ht="15">
      <c r="B688" s="61"/>
    </row>
    <row r="689" ht="15">
      <c r="B689" s="61"/>
    </row>
    <row r="690" ht="15">
      <c r="B690" s="61"/>
    </row>
    <row r="691" ht="15">
      <c r="B691" s="61"/>
    </row>
    <row r="692" ht="15">
      <c r="B692" s="61"/>
    </row>
    <row r="693" ht="15">
      <c r="B693" s="61"/>
    </row>
    <row r="694" ht="15">
      <c r="B694" s="61"/>
    </row>
    <row r="695" ht="15">
      <c r="B695" s="61"/>
    </row>
    <row r="696" ht="15">
      <c r="B696" s="61"/>
    </row>
    <row r="697" ht="15">
      <c r="B697" s="61"/>
    </row>
    <row r="698" ht="15">
      <c r="B698" s="61"/>
    </row>
    <row r="699" ht="15">
      <c r="B699" s="61"/>
    </row>
    <row r="700" ht="15">
      <c r="B700" s="61"/>
    </row>
    <row r="701" ht="15">
      <c r="B701" s="61"/>
    </row>
    <row r="702" ht="15">
      <c r="B702" s="61"/>
    </row>
    <row r="703" ht="15">
      <c r="B703" s="61"/>
    </row>
    <row r="704" ht="15">
      <c r="B704" s="61"/>
    </row>
    <row r="705" ht="15">
      <c r="B705" s="61"/>
    </row>
    <row r="706" ht="15">
      <c r="B706" s="61"/>
    </row>
    <row r="707" ht="15">
      <c r="B707" s="61"/>
    </row>
    <row r="708" ht="15">
      <c r="B708" s="61"/>
    </row>
    <row r="709" ht="15">
      <c r="B709" s="61"/>
    </row>
    <row r="710" ht="15">
      <c r="B710" s="61"/>
    </row>
    <row r="711" ht="15">
      <c r="B711" s="61"/>
    </row>
    <row r="712" ht="15">
      <c r="B712" s="61"/>
    </row>
    <row r="713" ht="15">
      <c r="B713" s="61"/>
    </row>
    <row r="714" ht="15">
      <c r="B714" s="61"/>
    </row>
    <row r="715" ht="15">
      <c r="B715" s="61"/>
    </row>
    <row r="716" ht="15">
      <c r="B716" s="61"/>
    </row>
    <row r="717" ht="15">
      <c r="B717" s="61"/>
    </row>
    <row r="718" ht="15">
      <c r="B718" s="61"/>
    </row>
    <row r="719" ht="15">
      <c r="B719" s="61"/>
    </row>
    <row r="720" ht="15">
      <c r="B720" s="61"/>
    </row>
    <row r="721" ht="15">
      <c r="B721" s="61"/>
    </row>
    <row r="722" ht="15">
      <c r="B722" s="61"/>
    </row>
    <row r="723" ht="15">
      <c r="B723" s="61"/>
    </row>
    <row r="724" ht="15">
      <c r="B724" s="61"/>
    </row>
    <row r="725" ht="15">
      <c r="B725" s="61"/>
    </row>
    <row r="726" ht="15">
      <c r="B726" s="61"/>
    </row>
    <row r="727" ht="15">
      <c r="B727" s="61"/>
    </row>
    <row r="728" ht="15">
      <c r="B728" s="61"/>
    </row>
    <row r="729" ht="15">
      <c r="B729" s="61"/>
    </row>
    <row r="730" ht="15">
      <c r="B730" s="61"/>
    </row>
    <row r="731" ht="15">
      <c r="B731" s="61"/>
    </row>
    <row r="732" ht="15">
      <c r="B732" s="61"/>
    </row>
    <row r="733" ht="15">
      <c r="B733" s="61"/>
    </row>
    <row r="734" ht="15">
      <c r="B734" s="61"/>
    </row>
    <row r="735" ht="15">
      <c r="B735" s="61"/>
    </row>
    <row r="736" ht="15">
      <c r="B736" s="61"/>
    </row>
    <row r="737" ht="15">
      <c r="B737" s="61"/>
    </row>
    <row r="738" ht="15">
      <c r="B738" s="61"/>
    </row>
    <row r="739" ht="15">
      <c r="B739" s="61"/>
    </row>
    <row r="740" ht="15">
      <c r="B740" s="61"/>
    </row>
    <row r="741" ht="15">
      <c r="B741" s="61"/>
    </row>
    <row r="742" ht="15">
      <c r="B742" s="61"/>
    </row>
    <row r="743" ht="15">
      <c r="B743" s="61"/>
    </row>
    <row r="744" ht="15">
      <c r="B744" s="61"/>
    </row>
    <row r="745" ht="15">
      <c r="B745" s="61"/>
    </row>
    <row r="746" ht="15">
      <c r="B746" s="61"/>
    </row>
    <row r="747" ht="15">
      <c r="B747" s="61"/>
    </row>
    <row r="748" ht="15">
      <c r="B748" s="61"/>
    </row>
    <row r="749" ht="15">
      <c r="B749" s="61"/>
    </row>
    <row r="750" ht="15">
      <c r="B750" s="61"/>
    </row>
    <row r="751" ht="15">
      <c r="B751" s="61"/>
    </row>
    <row r="752" ht="15">
      <c r="B752" s="61"/>
    </row>
    <row r="753" ht="15">
      <c r="B753" s="61"/>
    </row>
    <row r="754" ht="15">
      <c r="B754" s="61"/>
    </row>
    <row r="755" ht="15">
      <c r="B755" s="61"/>
    </row>
    <row r="756" ht="15">
      <c r="B756" s="61"/>
    </row>
    <row r="757" ht="15">
      <c r="B757" s="61"/>
    </row>
    <row r="758" ht="15">
      <c r="B758" s="61"/>
    </row>
    <row r="759" ht="15">
      <c r="B759" s="61"/>
    </row>
    <row r="760" ht="15">
      <c r="B760" s="61"/>
    </row>
    <row r="761" ht="15">
      <c r="B761" s="61"/>
    </row>
    <row r="762" ht="15">
      <c r="B762" s="61"/>
    </row>
    <row r="763" ht="15">
      <c r="B763" s="61"/>
    </row>
    <row r="764" ht="15">
      <c r="B764" s="61"/>
    </row>
    <row r="765" ht="15">
      <c r="B765" s="61"/>
    </row>
    <row r="766" ht="15">
      <c r="B766" s="61"/>
    </row>
    <row r="767" ht="15">
      <c r="B767" s="61"/>
    </row>
    <row r="768" ht="15">
      <c r="B768" s="61"/>
    </row>
    <row r="769" ht="15">
      <c r="B769" s="61"/>
    </row>
    <row r="770" ht="15">
      <c r="B770" s="61"/>
    </row>
    <row r="771" ht="15">
      <c r="B771" s="61"/>
    </row>
    <row r="772" ht="15">
      <c r="B772" s="61"/>
    </row>
    <row r="773" ht="15">
      <c r="B773" s="61"/>
    </row>
    <row r="774" ht="15">
      <c r="B774" s="61"/>
    </row>
    <row r="775" ht="15">
      <c r="B775" s="61"/>
    </row>
    <row r="776" ht="15">
      <c r="B776" s="61"/>
    </row>
    <row r="777" ht="15">
      <c r="B777" s="61"/>
    </row>
    <row r="778" ht="15">
      <c r="B778" s="61"/>
    </row>
    <row r="779" ht="15">
      <c r="B779" s="61"/>
    </row>
    <row r="780" ht="15">
      <c r="B780" s="61"/>
    </row>
    <row r="781" ht="15">
      <c r="B781" s="61"/>
    </row>
    <row r="782" ht="15">
      <c r="B782" s="61"/>
    </row>
    <row r="783" ht="15">
      <c r="B783" s="61"/>
    </row>
    <row r="784" ht="15">
      <c r="B784" s="61"/>
    </row>
    <row r="785" ht="15">
      <c r="B785" s="61"/>
    </row>
    <row r="786" ht="15">
      <c r="B786" s="61"/>
    </row>
    <row r="787" ht="15">
      <c r="B787" s="61"/>
    </row>
    <row r="788" ht="15">
      <c r="B788" s="61"/>
    </row>
    <row r="789" ht="15">
      <c r="B789" s="61"/>
    </row>
    <row r="790" ht="15">
      <c r="B790" s="61"/>
    </row>
    <row r="791" ht="15">
      <c r="B791" s="61"/>
    </row>
    <row r="792" ht="15">
      <c r="B792" s="61"/>
    </row>
    <row r="793" ht="15">
      <c r="B793" s="61"/>
    </row>
    <row r="794" ht="15">
      <c r="B794" s="61"/>
    </row>
    <row r="795" ht="15">
      <c r="B795" s="61"/>
    </row>
    <row r="796" ht="15">
      <c r="B796" s="61"/>
    </row>
    <row r="797" ht="15">
      <c r="B797" s="61"/>
    </row>
    <row r="798" ht="15">
      <c r="B798" s="61"/>
    </row>
    <row r="799" ht="15">
      <c r="B799" s="61"/>
    </row>
    <row r="800" ht="15">
      <c r="B800" s="61"/>
    </row>
    <row r="801" ht="15">
      <c r="B801" s="61"/>
    </row>
    <row r="802" ht="15">
      <c r="B802" s="61"/>
    </row>
    <row r="803" ht="15">
      <c r="B803" s="61"/>
    </row>
    <row r="804" ht="15">
      <c r="B804" s="61"/>
    </row>
    <row r="805" ht="15">
      <c r="B805" s="61"/>
    </row>
    <row r="806" ht="15">
      <c r="B806" s="61"/>
    </row>
    <row r="807" ht="15">
      <c r="B807" s="61"/>
    </row>
    <row r="808" ht="15">
      <c r="B808" s="61"/>
    </row>
    <row r="809" ht="15">
      <c r="B809" s="61"/>
    </row>
    <row r="810" ht="15">
      <c r="B810" s="61"/>
    </row>
    <row r="811" ht="15">
      <c r="B811" s="61"/>
    </row>
    <row r="812" ht="15">
      <c r="B812" s="61"/>
    </row>
    <row r="813" ht="15">
      <c r="B813" s="61"/>
    </row>
    <row r="814" ht="15">
      <c r="B814" s="61"/>
    </row>
    <row r="815" ht="15">
      <c r="B815" s="61"/>
    </row>
    <row r="816" ht="15">
      <c r="B816" s="61"/>
    </row>
    <row r="817" ht="15">
      <c r="B817" s="61"/>
    </row>
    <row r="818" ht="15">
      <c r="B818" s="61"/>
    </row>
    <row r="819" ht="15">
      <c r="B819" s="61"/>
    </row>
    <row r="820" ht="15">
      <c r="B820" s="61"/>
    </row>
    <row r="821" ht="15">
      <c r="B821" s="61"/>
    </row>
    <row r="822" ht="15">
      <c r="B822" s="61"/>
    </row>
    <row r="823" ht="15">
      <c r="B823" s="61"/>
    </row>
    <row r="824" ht="15">
      <c r="B824" s="61"/>
    </row>
    <row r="825" ht="15">
      <c r="B825" s="61"/>
    </row>
    <row r="826" ht="15">
      <c r="B826" s="61"/>
    </row>
    <row r="827" ht="15">
      <c r="B827" s="61"/>
    </row>
    <row r="828" ht="15">
      <c r="B828" s="61"/>
    </row>
    <row r="829" ht="15">
      <c r="B829" s="61"/>
    </row>
    <row r="830" ht="15">
      <c r="B830" s="61"/>
    </row>
    <row r="831" ht="15">
      <c r="B831" s="61"/>
    </row>
    <row r="832" ht="15">
      <c r="B832" s="61"/>
    </row>
    <row r="833" ht="15">
      <c r="B833" s="61"/>
    </row>
    <row r="834" ht="15">
      <c r="B834" s="61"/>
    </row>
    <row r="835" ht="15">
      <c r="B835" s="61"/>
    </row>
    <row r="836" ht="15">
      <c r="B836" s="61"/>
    </row>
    <row r="837" ht="15">
      <c r="B837" s="61"/>
    </row>
    <row r="838" ht="15">
      <c r="B838" s="61"/>
    </row>
    <row r="839" ht="15">
      <c r="B839" s="61"/>
    </row>
    <row r="840" ht="15">
      <c r="B840" s="61"/>
    </row>
    <row r="841" ht="15">
      <c r="B841" s="61"/>
    </row>
    <row r="842" ht="15">
      <c r="B842" s="61"/>
    </row>
    <row r="843" ht="15">
      <c r="B843" s="61"/>
    </row>
    <row r="844" ht="15">
      <c r="B844" s="61"/>
    </row>
    <row r="845" ht="15">
      <c r="B845" s="61"/>
    </row>
    <row r="846" ht="15">
      <c r="B846" s="61"/>
    </row>
    <row r="847" ht="15">
      <c r="B847" s="61"/>
    </row>
    <row r="848" ht="15">
      <c r="B848" s="61"/>
    </row>
    <row r="849" ht="15">
      <c r="B849" s="61"/>
    </row>
    <row r="850" ht="15">
      <c r="B850" s="61"/>
    </row>
    <row r="851" ht="15">
      <c r="B851" s="61"/>
    </row>
    <row r="852" ht="15">
      <c r="B852" s="61"/>
    </row>
    <row r="853" ht="15">
      <c r="B853" s="61"/>
    </row>
    <row r="854" ht="15">
      <c r="B854" s="61"/>
    </row>
    <row r="855" ht="15">
      <c r="B855" s="61"/>
    </row>
    <row r="856" ht="15">
      <c r="B856" s="61"/>
    </row>
    <row r="857" ht="15">
      <c r="B857" s="61"/>
    </row>
    <row r="858" ht="15">
      <c r="B858" s="61"/>
    </row>
    <row r="859" ht="15">
      <c r="B859" s="61"/>
    </row>
    <row r="860" ht="15">
      <c r="B860" s="61"/>
    </row>
    <row r="861" ht="15">
      <c r="B861" s="61"/>
    </row>
    <row r="862" ht="15">
      <c r="B862" s="61"/>
    </row>
    <row r="863" ht="15">
      <c r="B863" s="61"/>
    </row>
    <row r="864" ht="15">
      <c r="B864" s="61"/>
    </row>
    <row r="865" ht="15">
      <c r="B865" s="61"/>
    </row>
    <row r="866" ht="15">
      <c r="B866" s="61"/>
    </row>
    <row r="867" ht="15">
      <c r="B867" s="61"/>
    </row>
    <row r="868" ht="15">
      <c r="B868" s="61"/>
    </row>
    <row r="869" ht="15">
      <c r="B869" s="61"/>
    </row>
    <row r="870" ht="15">
      <c r="B870" s="61"/>
    </row>
    <row r="871" ht="15">
      <c r="B871" s="61"/>
    </row>
    <row r="872" ht="15">
      <c r="B872" s="61"/>
    </row>
    <row r="873" ht="15">
      <c r="B873" s="61"/>
    </row>
    <row r="874" ht="15">
      <c r="B874" s="61"/>
    </row>
    <row r="875" ht="15">
      <c r="B875" s="61"/>
    </row>
    <row r="876" ht="15">
      <c r="B876" s="61"/>
    </row>
    <row r="877" ht="15">
      <c r="B877" s="61"/>
    </row>
    <row r="878" ht="15">
      <c r="B878" s="61"/>
    </row>
    <row r="879" ht="15">
      <c r="B879" s="61"/>
    </row>
    <row r="880" ht="15">
      <c r="B880" s="61"/>
    </row>
    <row r="881" ht="15">
      <c r="B881" s="61"/>
    </row>
    <row r="882" ht="15">
      <c r="B882" s="61"/>
    </row>
    <row r="883" ht="15">
      <c r="B883" s="61"/>
    </row>
    <row r="884" ht="15">
      <c r="B884" s="61"/>
    </row>
    <row r="885" ht="15">
      <c r="B885" s="61"/>
    </row>
    <row r="886" ht="15">
      <c r="B886" s="61"/>
    </row>
    <row r="887" ht="15">
      <c r="B887" s="61"/>
    </row>
    <row r="888" ht="15">
      <c r="B888" s="61"/>
    </row>
    <row r="889" ht="15">
      <c r="B889" s="61"/>
    </row>
    <row r="890" ht="15">
      <c r="B890" s="61"/>
    </row>
    <row r="891" ht="15">
      <c r="B891" s="61"/>
    </row>
    <row r="892" ht="15">
      <c r="B892" s="61"/>
    </row>
    <row r="893" ht="15">
      <c r="B893" s="61"/>
    </row>
    <row r="894" ht="15">
      <c r="B894" s="61"/>
    </row>
    <row r="895" ht="15">
      <c r="B895" s="61"/>
    </row>
    <row r="896" ht="15">
      <c r="B896" s="61"/>
    </row>
    <row r="897" ht="15">
      <c r="B897" s="61"/>
    </row>
    <row r="898" ht="15">
      <c r="B898" s="61"/>
    </row>
    <row r="899" ht="15">
      <c r="B899" s="61"/>
    </row>
    <row r="900" ht="15">
      <c r="B900" s="61"/>
    </row>
    <row r="901" ht="15">
      <c r="B901" s="61"/>
    </row>
    <row r="902" ht="15">
      <c r="B902" s="61"/>
    </row>
    <row r="903" ht="15">
      <c r="B903" s="61"/>
    </row>
    <row r="904" ht="15">
      <c r="B904" s="61"/>
    </row>
    <row r="905" ht="15">
      <c r="B905" s="61"/>
    </row>
    <row r="906" ht="15">
      <c r="B906" s="61"/>
    </row>
    <row r="907" ht="15">
      <c r="B907" s="61"/>
    </row>
    <row r="908" ht="15">
      <c r="B908" s="61"/>
    </row>
    <row r="909" ht="15">
      <c r="B909" s="61"/>
    </row>
    <row r="910" ht="15">
      <c r="B910" s="61"/>
    </row>
    <row r="911" ht="15">
      <c r="B911" s="61"/>
    </row>
    <row r="912" ht="15">
      <c r="B912" s="61"/>
    </row>
    <row r="913" ht="15">
      <c r="B913" s="61"/>
    </row>
    <row r="914" ht="15">
      <c r="B914" s="61"/>
    </row>
    <row r="915" ht="15">
      <c r="B915" s="61"/>
    </row>
    <row r="916" ht="15">
      <c r="B916" s="61"/>
    </row>
    <row r="917" ht="15">
      <c r="B917" s="61"/>
    </row>
    <row r="918" ht="15">
      <c r="B918" s="61"/>
    </row>
    <row r="919" ht="15">
      <c r="B919" s="61"/>
    </row>
    <row r="920" ht="15">
      <c r="B920" s="61"/>
    </row>
    <row r="921" ht="15">
      <c r="B921" s="61"/>
    </row>
    <row r="922" ht="15">
      <c r="B922" s="61"/>
    </row>
    <row r="923" ht="15">
      <c r="B923" s="61"/>
    </row>
    <row r="924" ht="15">
      <c r="B924" s="61"/>
    </row>
    <row r="925" ht="15">
      <c r="B925" s="61"/>
    </row>
    <row r="926" ht="15">
      <c r="B926" s="61"/>
    </row>
    <row r="927" ht="15">
      <c r="B927" s="61"/>
    </row>
    <row r="928" ht="15">
      <c r="B928" s="61"/>
    </row>
    <row r="929" ht="15">
      <c r="B929" s="61"/>
    </row>
    <row r="930" ht="15">
      <c r="B930" s="61"/>
    </row>
    <row r="931" ht="15">
      <c r="B931" s="61"/>
    </row>
    <row r="932" ht="15">
      <c r="B932" s="61"/>
    </row>
    <row r="933" ht="15">
      <c r="B933" s="61"/>
    </row>
    <row r="934" ht="15">
      <c r="B934" s="61"/>
    </row>
    <row r="935" ht="15">
      <c r="B935" s="61"/>
    </row>
    <row r="936" ht="15">
      <c r="B936" s="61"/>
    </row>
    <row r="937" ht="15">
      <c r="B937" s="61"/>
    </row>
    <row r="938" ht="15">
      <c r="B938" s="61"/>
    </row>
    <row r="939" ht="15">
      <c r="B939" s="61"/>
    </row>
    <row r="940" ht="15">
      <c r="B940" s="61"/>
    </row>
    <row r="941" ht="15">
      <c r="B941" s="61"/>
    </row>
    <row r="942" ht="15">
      <c r="B942" s="61"/>
    </row>
    <row r="943" ht="15">
      <c r="B943" s="61"/>
    </row>
    <row r="944" ht="15">
      <c r="B944" s="61"/>
    </row>
    <row r="945" ht="15">
      <c r="B945" s="61"/>
    </row>
    <row r="946" ht="15">
      <c r="B946" s="61"/>
    </row>
    <row r="947" ht="15">
      <c r="B947" s="61"/>
    </row>
    <row r="948" ht="15">
      <c r="B948" s="61"/>
    </row>
    <row r="949" ht="15">
      <c r="B949" s="61"/>
    </row>
    <row r="950" ht="15">
      <c r="B950" s="61"/>
    </row>
    <row r="951" ht="15">
      <c r="B951" s="61"/>
    </row>
    <row r="952" ht="15">
      <c r="B952" s="61"/>
    </row>
    <row r="953" ht="15">
      <c r="B953" s="61"/>
    </row>
    <row r="954" ht="15">
      <c r="B954" s="61"/>
    </row>
    <row r="955" ht="15">
      <c r="B955" s="61"/>
    </row>
    <row r="956" ht="15">
      <c r="B956" s="61"/>
    </row>
    <row r="957" ht="15">
      <c r="B957" s="61"/>
    </row>
    <row r="958" ht="15">
      <c r="B958" s="61"/>
    </row>
    <row r="959" ht="15">
      <c r="B959" s="61"/>
    </row>
    <row r="960" ht="15">
      <c r="B960" s="61"/>
    </row>
    <row r="961" ht="15">
      <c r="B961" s="61"/>
    </row>
    <row r="962" ht="15">
      <c r="B962" s="61"/>
    </row>
    <row r="963" ht="15">
      <c r="B963" s="61"/>
    </row>
    <row r="964" ht="15">
      <c r="B964" s="61"/>
    </row>
    <row r="965" ht="15">
      <c r="B965" s="61"/>
    </row>
    <row r="966" ht="15">
      <c r="B966" s="61"/>
    </row>
    <row r="967" ht="15">
      <c r="B967" s="61"/>
    </row>
    <row r="968" ht="15">
      <c r="B968" s="61"/>
    </row>
    <row r="969" ht="15">
      <c r="B969" s="61"/>
    </row>
    <row r="970" ht="15">
      <c r="B970" s="61"/>
    </row>
    <row r="971" ht="15">
      <c r="B971" s="61"/>
    </row>
    <row r="972" ht="15">
      <c r="B972" s="61"/>
    </row>
    <row r="973" ht="15">
      <c r="B973" s="61"/>
    </row>
    <row r="974" ht="15">
      <c r="B974" s="61"/>
    </row>
    <row r="975" ht="15">
      <c r="B975" s="61"/>
    </row>
    <row r="976" ht="15">
      <c r="B976" s="61"/>
    </row>
    <row r="977" ht="15">
      <c r="B977" s="61"/>
    </row>
    <row r="978" ht="15">
      <c r="B978" s="61"/>
    </row>
    <row r="979" ht="15">
      <c r="B979" s="61"/>
    </row>
    <row r="980" ht="15">
      <c r="B980" s="61"/>
    </row>
    <row r="981" ht="15">
      <c r="B981" s="61"/>
    </row>
    <row r="982" ht="15">
      <c r="B982" s="61"/>
    </row>
    <row r="983" ht="15">
      <c r="B983" s="61"/>
    </row>
    <row r="984" ht="15">
      <c r="B984" s="61"/>
    </row>
    <row r="985" ht="15">
      <c r="B985" s="61"/>
    </row>
    <row r="986" ht="15">
      <c r="B986" s="61"/>
    </row>
    <row r="987" ht="15">
      <c r="B987" s="61"/>
    </row>
    <row r="988" ht="15">
      <c r="B988" s="61"/>
    </row>
    <row r="989" ht="15">
      <c r="B989" s="61"/>
    </row>
    <row r="990" ht="15">
      <c r="B990" s="61"/>
    </row>
    <row r="991" ht="15">
      <c r="B991" s="61"/>
    </row>
    <row r="992" ht="15">
      <c r="B992" s="61"/>
    </row>
    <row r="993" ht="15">
      <c r="B993" s="61"/>
    </row>
    <row r="994" ht="15">
      <c r="B994" s="61"/>
    </row>
    <row r="995" ht="15">
      <c r="B995" s="61"/>
    </row>
    <row r="996" ht="15">
      <c r="B996" s="61"/>
    </row>
    <row r="997" ht="15">
      <c r="B997" s="61"/>
    </row>
    <row r="998" ht="15">
      <c r="B998" s="61"/>
    </row>
    <row r="999" ht="15">
      <c r="B999" s="61"/>
    </row>
    <row r="1000" ht="15">
      <c r="B1000" s="61"/>
    </row>
    <row r="1001" ht="15">
      <c r="B1001" s="61"/>
    </row>
    <row r="1002" ht="15">
      <c r="B1002" s="61"/>
    </row>
    <row r="1003" ht="15">
      <c r="B1003" s="61"/>
    </row>
    <row r="1004" ht="15">
      <c r="B1004" s="61"/>
    </row>
    <row r="1005" ht="15">
      <c r="B1005" s="61"/>
    </row>
    <row r="1006" ht="15">
      <c r="B1006" s="61"/>
    </row>
    <row r="1007" ht="15">
      <c r="B1007" s="61"/>
    </row>
    <row r="1008" ht="15">
      <c r="B1008" s="61"/>
    </row>
    <row r="1009" ht="15">
      <c r="B1009" s="61"/>
    </row>
    <row r="1010" ht="15">
      <c r="B1010" s="61"/>
    </row>
    <row r="1011" ht="15">
      <c r="B1011" s="61"/>
    </row>
    <row r="1012" ht="15">
      <c r="B1012" s="61"/>
    </row>
    <row r="1013" ht="15">
      <c r="B1013" s="61"/>
    </row>
    <row r="1014" ht="15">
      <c r="B1014" s="61"/>
    </row>
    <row r="1015" ht="15">
      <c r="B1015" s="61"/>
    </row>
    <row r="1016" ht="15">
      <c r="B1016" s="61"/>
    </row>
    <row r="1017" ht="15">
      <c r="B1017" s="61"/>
    </row>
    <row r="1018" ht="15">
      <c r="B1018" s="61"/>
    </row>
    <row r="1019" ht="15">
      <c r="B1019" s="61"/>
    </row>
    <row r="1020" ht="15">
      <c r="B1020" s="61"/>
    </row>
    <row r="1021" ht="15">
      <c r="B1021" s="61"/>
    </row>
    <row r="1022" ht="15">
      <c r="B1022" s="61"/>
    </row>
    <row r="1023" ht="15">
      <c r="B1023" s="61"/>
    </row>
    <row r="1024" ht="15">
      <c r="B1024" s="61"/>
    </row>
    <row r="1025" ht="15">
      <c r="B1025" s="61"/>
    </row>
    <row r="1026" ht="15">
      <c r="B1026" s="61"/>
    </row>
    <row r="1027" ht="15">
      <c r="B1027" s="61"/>
    </row>
    <row r="1028" ht="15">
      <c r="B1028" s="61"/>
    </row>
    <row r="1029" ht="15">
      <c r="B1029" s="61"/>
    </row>
    <row r="1030" ht="15">
      <c r="B1030" s="61"/>
    </row>
    <row r="1031" ht="15">
      <c r="B1031" s="61"/>
    </row>
    <row r="1032" ht="15">
      <c r="B1032" s="61"/>
    </row>
    <row r="1033" ht="15">
      <c r="B1033" s="61"/>
    </row>
    <row r="1034" ht="15">
      <c r="B1034" s="61"/>
    </row>
    <row r="1035" ht="15">
      <c r="B1035" s="61"/>
    </row>
    <row r="1036" ht="15">
      <c r="B1036" s="61"/>
    </row>
    <row r="1037" ht="15">
      <c r="B1037" s="61"/>
    </row>
    <row r="1038" ht="15">
      <c r="B1038" s="61"/>
    </row>
    <row r="1039" ht="15">
      <c r="B1039" s="61"/>
    </row>
    <row r="1040" ht="15">
      <c r="B1040" s="61"/>
    </row>
    <row r="1041" ht="15">
      <c r="B1041" s="61"/>
    </row>
    <row r="1042" ht="15">
      <c r="B1042" s="61"/>
    </row>
    <row r="1043" ht="15">
      <c r="B1043" s="61"/>
    </row>
    <row r="1044" ht="15">
      <c r="B1044" s="61"/>
    </row>
    <row r="1045" ht="15">
      <c r="B1045" s="61"/>
    </row>
    <row r="1046" ht="15">
      <c r="B1046" s="61"/>
    </row>
    <row r="1047" ht="15">
      <c r="B1047" s="61"/>
    </row>
    <row r="1048" ht="15">
      <c r="B1048" s="61"/>
    </row>
    <row r="1049" ht="15">
      <c r="B1049" s="61"/>
    </row>
    <row r="1050" ht="15">
      <c r="B1050" s="61"/>
    </row>
    <row r="1051" ht="15">
      <c r="B1051" s="61"/>
    </row>
    <row r="1052" ht="15">
      <c r="B1052" s="61"/>
    </row>
    <row r="1053" ht="15">
      <c r="B1053" s="61"/>
    </row>
    <row r="1054" ht="15">
      <c r="B1054" s="61"/>
    </row>
    <row r="1055" ht="15">
      <c r="B1055" s="61"/>
    </row>
    <row r="1056" ht="15">
      <c r="B1056" s="61"/>
    </row>
    <row r="1057" ht="15">
      <c r="B1057" s="61"/>
    </row>
    <row r="1058" ht="15">
      <c r="B1058" s="61"/>
    </row>
    <row r="1059" ht="15">
      <c r="B1059" s="61"/>
    </row>
    <row r="1060" ht="15">
      <c r="B1060" s="61"/>
    </row>
    <row r="1061" ht="15">
      <c r="B1061" s="61"/>
    </row>
    <row r="1062" ht="15">
      <c r="B1062" s="61"/>
    </row>
    <row r="1063" ht="15">
      <c r="B1063" s="61"/>
    </row>
    <row r="1064" ht="15">
      <c r="B1064" s="61"/>
    </row>
    <row r="1065" ht="15">
      <c r="B1065" s="61"/>
    </row>
    <row r="1066" ht="15">
      <c r="B1066" s="61"/>
    </row>
    <row r="1067" ht="15">
      <c r="B1067" s="61"/>
    </row>
    <row r="1068" ht="15">
      <c r="B1068" s="61"/>
    </row>
    <row r="1069" ht="15">
      <c r="B1069" s="61"/>
    </row>
    <row r="1070" ht="15">
      <c r="B1070" s="61"/>
    </row>
    <row r="1071" ht="15">
      <c r="B1071" s="61"/>
    </row>
    <row r="1072" ht="15">
      <c r="B1072" s="61"/>
    </row>
    <row r="1073" ht="15">
      <c r="B1073" s="61"/>
    </row>
    <row r="1074" ht="15">
      <c r="B1074" s="61"/>
    </row>
    <row r="1075" ht="15">
      <c r="B1075" s="61"/>
    </row>
    <row r="1076" ht="15">
      <c r="B1076" s="61"/>
    </row>
    <row r="1077" ht="15">
      <c r="B1077" s="61"/>
    </row>
    <row r="1078" ht="15">
      <c r="B1078" s="61"/>
    </row>
    <row r="1079" ht="15">
      <c r="B1079" s="61"/>
    </row>
    <row r="1080" ht="15">
      <c r="B1080" s="61"/>
    </row>
    <row r="1081" ht="15">
      <c r="B1081" s="61"/>
    </row>
    <row r="1082" ht="15">
      <c r="B1082" s="61"/>
    </row>
    <row r="1083" ht="15">
      <c r="B1083" s="61"/>
    </row>
    <row r="1084" ht="15">
      <c r="B1084" s="61"/>
    </row>
    <row r="1085" ht="15">
      <c r="B1085" s="61"/>
    </row>
    <row r="1086" ht="15">
      <c r="B1086" s="61"/>
    </row>
    <row r="1087" ht="15">
      <c r="B1087" s="61"/>
    </row>
    <row r="1088" ht="15">
      <c r="B1088" s="61"/>
    </row>
    <row r="1089" ht="15">
      <c r="B1089" s="61"/>
    </row>
    <row r="1090" ht="15">
      <c r="B1090" s="61"/>
    </row>
    <row r="1091" ht="15">
      <c r="B1091" s="61"/>
    </row>
    <row r="1092" ht="15">
      <c r="B1092" s="61"/>
    </row>
    <row r="1093" ht="15">
      <c r="B1093" s="61"/>
    </row>
    <row r="1094" ht="15">
      <c r="B1094" s="61"/>
    </row>
    <row r="1095" ht="15">
      <c r="B1095" s="61"/>
    </row>
    <row r="1096" ht="15">
      <c r="B1096" s="61"/>
    </row>
    <row r="1097" ht="15">
      <c r="B1097" s="61"/>
    </row>
    <row r="1098" ht="15">
      <c r="B1098" s="61"/>
    </row>
    <row r="1099" ht="15">
      <c r="B1099" s="61"/>
    </row>
    <row r="1100" ht="15">
      <c r="B1100" s="61"/>
    </row>
    <row r="1101" ht="15">
      <c r="B1101" s="61"/>
    </row>
    <row r="1102" ht="15">
      <c r="B1102" s="61"/>
    </row>
    <row r="1103" ht="15">
      <c r="B1103" s="61"/>
    </row>
    <row r="1104" ht="15">
      <c r="B1104" s="61"/>
    </row>
    <row r="1105" ht="15">
      <c r="B1105" s="61"/>
    </row>
    <row r="1106" ht="15">
      <c r="B1106" s="61"/>
    </row>
    <row r="1107" ht="15">
      <c r="B1107" s="61"/>
    </row>
    <row r="1108" ht="15">
      <c r="B1108" s="61"/>
    </row>
    <row r="1109" ht="15">
      <c r="B1109" s="61"/>
    </row>
    <row r="1110" ht="15">
      <c r="B1110" s="61"/>
    </row>
    <row r="1111" ht="15">
      <c r="B1111" s="61"/>
    </row>
    <row r="1112" ht="15">
      <c r="B1112" s="61"/>
    </row>
    <row r="1113" ht="15">
      <c r="B1113" s="61"/>
    </row>
    <row r="1114" ht="15">
      <c r="B1114" s="61"/>
    </row>
    <row r="1115" ht="15">
      <c r="B1115" s="61"/>
    </row>
    <row r="1116" ht="15">
      <c r="B1116" s="61"/>
    </row>
    <row r="1117" ht="15">
      <c r="B1117" s="61"/>
    </row>
    <row r="1118" ht="15">
      <c r="B1118" s="61"/>
    </row>
    <row r="1119" ht="15">
      <c r="B1119" s="61"/>
    </row>
    <row r="1120" ht="15">
      <c r="B1120" s="61"/>
    </row>
    <row r="1121" ht="15">
      <c r="B1121" s="61"/>
    </row>
    <row r="1122" ht="15">
      <c r="B1122" s="61"/>
    </row>
    <row r="1123" ht="15">
      <c r="B1123" s="61"/>
    </row>
    <row r="1124" ht="15">
      <c r="B1124" s="61"/>
    </row>
    <row r="1125" ht="15">
      <c r="B1125" s="61"/>
    </row>
    <row r="1126" ht="15">
      <c r="B1126" s="61"/>
    </row>
    <row r="1127" ht="15">
      <c r="B1127" s="61"/>
    </row>
    <row r="1128" ht="15">
      <c r="B1128" s="61"/>
    </row>
    <row r="1129" ht="15">
      <c r="B1129" s="61"/>
    </row>
    <row r="1130" ht="15">
      <c r="B1130" s="61"/>
    </row>
    <row r="1131" ht="15">
      <c r="B1131" s="61"/>
    </row>
    <row r="1132" ht="15">
      <c r="B1132" s="61"/>
    </row>
    <row r="1133" ht="15">
      <c r="B1133" s="61"/>
    </row>
    <row r="1134" ht="15">
      <c r="B1134" s="61"/>
    </row>
    <row r="1135" ht="15">
      <c r="B1135" s="61"/>
    </row>
    <row r="1136" ht="15">
      <c r="B1136" s="61"/>
    </row>
    <row r="1137" ht="15">
      <c r="B1137" s="61"/>
    </row>
    <row r="1138" ht="15">
      <c r="B1138" s="61"/>
    </row>
    <row r="1139" ht="15">
      <c r="B1139" s="61"/>
    </row>
    <row r="1140" ht="15">
      <c r="B1140" s="61"/>
    </row>
    <row r="1141" ht="15">
      <c r="B1141" s="61"/>
    </row>
    <row r="1142" ht="15">
      <c r="B1142" s="61"/>
    </row>
    <row r="1143" ht="15">
      <c r="B1143" s="61"/>
    </row>
    <row r="1144" ht="15">
      <c r="B1144" s="61"/>
    </row>
    <row r="1145" ht="15">
      <c r="B1145" s="61"/>
    </row>
    <row r="1146" ht="15">
      <c r="B1146" s="61"/>
    </row>
    <row r="1147" ht="15">
      <c r="B1147" s="61"/>
    </row>
    <row r="1148" ht="15">
      <c r="B1148" s="61"/>
    </row>
    <row r="1149" ht="15">
      <c r="B1149" s="61"/>
    </row>
    <row r="1150" ht="15">
      <c r="B1150" s="61"/>
    </row>
    <row r="1151" ht="15">
      <c r="B1151" s="61"/>
    </row>
    <row r="1152" ht="15">
      <c r="B1152" s="61"/>
    </row>
    <row r="1153" ht="15">
      <c r="B1153" s="61"/>
    </row>
    <row r="1154" ht="15">
      <c r="B1154" s="61"/>
    </row>
    <row r="1155" ht="15">
      <c r="B1155" s="61"/>
    </row>
    <row r="1156" ht="15">
      <c r="B1156" s="61"/>
    </row>
    <row r="1157" ht="15">
      <c r="B1157" s="61"/>
    </row>
    <row r="1158" ht="15">
      <c r="B1158" s="61"/>
    </row>
    <row r="1159" ht="15">
      <c r="B1159" s="61"/>
    </row>
    <row r="1160" ht="15">
      <c r="B1160" s="61"/>
    </row>
    <row r="1161" ht="15">
      <c r="B1161" s="61"/>
    </row>
    <row r="1162" ht="15">
      <c r="B1162" s="61"/>
    </row>
    <row r="1163" ht="15">
      <c r="B1163" s="61"/>
    </row>
    <row r="1164" ht="15">
      <c r="B1164" s="61"/>
    </row>
    <row r="1165" ht="15">
      <c r="B1165" s="61"/>
    </row>
    <row r="1166" ht="15">
      <c r="B1166" s="61"/>
    </row>
    <row r="1167" ht="15">
      <c r="B1167" s="61"/>
    </row>
    <row r="1168" ht="15">
      <c r="B1168" s="61"/>
    </row>
    <row r="1169" ht="15">
      <c r="B1169" s="61"/>
    </row>
    <row r="1170" ht="15">
      <c r="B1170" s="61"/>
    </row>
    <row r="1171" ht="15">
      <c r="B1171" s="61"/>
    </row>
    <row r="1172" ht="15">
      <c r="B1172" s="61"/>
    </row>
    <row r="1173" ht="15">
      <c r="B1173" s="61"/>
    </row>
    <row r="1174" ht="15">
      <c r="B1174" s="61"/>
    </row>
    <row r="1175" ht="15">
      <c r="B1175" s="61"/>
    </row>
    <row r="1176" ht="15">
      <c r="B1176" s="61"/>
    </row>
    <row r="1177" ht="15">
      <c r="B1177" s="61"/>
    </row>
    <row r="1178" ht="15">
      <c r="B1178" s="61"/>
    </row>
    <row r="1179" ht="15">
      <c r="B1179" s="61"/>
    </row>
    <row r="1180" ht="15">
      <c r="B1180" s="61"/>
    </row>
    <row r="1181" ht="15">
      <c r="B1181" s="61"/>
    </row>
    <row r="1182" ht="15">
      <c r="B1182" s="61"/>
    </row>
    <row r="1183" ht="15">
      <c r="B1183" s="61"/>
    </row>
    <row r="1184" ht="15">
      <c r="B1184" s="61"/>
    </row>
    <row r="1185" ht="15">
      <c r="B1185" s="61"/>
    </row>
    <row r="1186" ht="15">
      <c r="B1186" s="61"/>
    </row>
    <row r="1187" ht="15">
      <c r="B1187" s="61"/>
    </row>
    <row r="1188" ht="15">
      <c r="B1188" s="61"/>
    </row>
    <row r="1189" ht="15">
      <c r="B1189" s="61"/>
    </row>
    <row r="1190" ht="15">
      <c r="B1190" s="61"/>
    </row>
    <row r="1191" ht="15">
      <c r="B1191" s="61"/>
    </row>
    <row r="1192" ht="15">
      <c r="B1192" s="61"/>
    </row>
    <row r="1193" ht="15">
      <c r="B1193" s="61"/>
    </row>
    <row r="1194" ht="15">
      <c r="B1194" s="61"/>
    </row>
    <row r="1195" ht="15">
      <c r="B1195" s="61"/>
    </row>
    <row r="1196" ht="15">
      <c r="B1196" s="61"/>
    </row>
    <row r="1197" ht="15">
      <c r="B1197" s="61"/>
    </row>
    <row r="1198" ht="15">
      <c r="B1198" s="61"/>
    </row>
    <row r="1199" ht="15">
      <c r="B1199" s="61"/>
    </row>
    <row r="1200" ht="15">
      <c r="B1200" s="61"/>
    </row>
    <row r="1201" ht="15">
      <c r="B1201" s="61"/>
    </row>
    <row r="1202" ht="15">
      <c r="B1202" s="61"/>
    </row>
    <row r="1203" ht="15">
      <c r="B1203" s="61"/>
    </row>
    <row r="1204" ht="15">
      <c r="B1204" s="61"/>
    </row>
    <row r="1205" ht="15">
      <c r="B1205" s="61"/>
    </row>
    <row r="1206" ht="15">
      <c r="B1206" s="61"/>
    </row>
    <row r="1207" ht="15">
      <c r="B1207" s="61"/>
    </row>
    <row r="1208" ht="15">
      <c r="B1208" s="61"/>
    </row>
    <row r="1209" ht="15">
      <c r="B1209" s="61"/>
    </row>
    <row r="1210" ht="15">
      <c r="B1210" s="61"/>
    </row>
    <row r="1211" ht="15">
      <c r="B1211" s="61"/>
    </row>
    <row r="1212" ht="15">
      <c r="B1212" s="61"/>
    </row>
    <row r="1213" ht="15">
      <c r="B1213" s="61"/>
    </row>
    <row r="1214" ht="15">
      <c r="B1214" s="61"/>
    </row>
    <row r="1215" ht="15">
      <c r="B1215" s="61"/>
    </row>
    <row r="1216" ht="15">
      <c r="B1216" s="61"/>
    </row>
    <row r="1217" ht="15">
      <c r="B1217" s="61"/>
    </row>
    <row r="1218" ht="15">
      <c r="B1218" s="61"/>
    </row>
    <row r="1219" ht="15">
      <c r="B1219" s="61"/>
    </row>
    <row r="1220" ht="15">
      <c r="B1220" s="61"/>
    </row>
    <row r="1221" ht="15">
      <c r="B1221" s="61"/>
    </row>
    <row r="1222" ht="15">
      <c r="B1222" s="61"/>
    </row>
    <row r="1223" ht="15">
      <c r="B1223" s="61"/>
    </row>
    <row r="1224" ht="15">
      <c r="B1224" s="61"/>
    </row>
    <row r="1225" ht="15">
      <c r="B1225" s="61"/>
    </row>
    <row r="1226" ht="15">
      <c r="B1226" s="61"/>
    </row>
    <row r="1227" ht="15">
      <c r="B1227" s="61"/>
    </row>
    <row r="1228" ht="15">
      <c r="B1228" s="61"/>
    </row>
    <row r="1229" ht="15">
      <c r="B1229" s="61"/>
    </row>
    <row r="1230" ht="15">
      <c r="B1230" s="61"/>
    </row>
    <row r="1231" ht="15">
      <c r="B1231" s="61"/>
    </row>
    <row r="1232" ht="15">
      <c r="B1232" s="61"/>
    </row>
    <row r="1233" ht="15">
      <c r="B1233" s="61"/>
    </row>
    <row r="1234" ht="15">
      <c r="B1234" s="61"/>
    </row>
    <row r="1235" ht="15">
      <c r="B1235" s="61"/>
    </row>
    <row r="1236" ht="15">
      <c r="B1236" s="61"/>
    </row>
    <row r="1237" ht="15">
      <c r="B1237" s="61"/>
    </row>
    <row r="1238" ht="15">
      <c r="B1238" s="61"/>
    </row>
    <row r="1239" ht="15">
      <c r="B1239" s="61"/>
    </row>
    <row r="1240" ht="15">
      <c r="B1240" s="61"/>
    </row>
    <row r="1241" ht="15">
      <c r="B1241" s="61"/>
    </row>
    <row r="1242" ht="15">
      <c r="B1242" s="61"/>
    </row>
    <row r="1243" ht="15">
      <c r="B1243" s="61"/>
    </row>
    <row r="1244" ht="15">
      <c r="B1244" s="61"/>
    </row>
    <row r="1245" ht="15">
      <c r="B1245" s="61"/>
    </row>
    <row r="1246" ht="15">
      <c r="B1246" s="61"/>
    </row>
    <row r="1247" ht="15">
      <c r="B1247" s="61"/>
    </row>
    <row r="1248" ht="15">
      <c r="B1248" s="61"/>
    </row>
    <row r="1249" ht="15">
      <c r="B1249" s="61"/>
    </row>
    <row r="1250" ht="15">
      <c r="B1250" s="61"/>
    </row>
    <row r="1251" ht="15">
      <c r="B1251" s="61"/>
    </row>
    <row r="1252" ht="15">
      <c r="B1252" s="61"/>
    </row>
    <row r="1253" ht="15">
      <c r="B1253" s="61"/>
    </row>
    <row r="1254" ht="15">
      <c r="B1254" s="61"/>
    </row>
    <row r="1255" ht="15">
      <c r="B1255" s="61"/>
    </row>
    <row r="1256" ht="15">
      <c r="B1256" s="61"/>
    </row>
    <row r="1257" ht="15">
      <c r="B1257" s="61"/>
    </row>
    <row r="1258" ht="15">
      <c r="B1258" s="61"/>
    </row>
    <row r="1259" ht="15">
      <c r="B1259" s="61"/>
    </row>
    <row r="1260" ht="15">
      <c r="B1260" s="61"/>
    </row>
    <row r="1261" ht="15">
      <c r="B1261" s="61"/>
    </row>
    <row r="1262" ht="15">
      <c r="B1262" s="61"/>
    </row>
    <row r="1263" ht="15">
      <c r="B1263" s="61"/>
    </row>
    <row r="1264" ht="15">
      <c r="B1264" s="61"/>
    </row>
    <row r="1265" ht="15">
      <c r="B1265" s="61"/>
    </row>
    <row r="1266" ht="15">
      <c r="B1266" s="61"/>
    </row>
    <row r="1267" ht="15">
      <c r="B1267" s="61"/>
    </row>
    <row r="1268" ht="15">
      <c r="B1268" s="61"/>
    </row>
    <row r="1269" ht="15">
      <c r="B1269" s="61"/>
    </row>
    <row r="1270" ht="15">
      <c r="B1270" s="61"/>
    </row>
    <row r="1271" ht="15">
      <c r="B1271" s="61"/>
    </row>
    <row r="1272" ht="15">
      <c r="B1272" s="61"/>
    </row>
    <row r="1273" ht="15">
      <c r="B1273" s="61"/>
    </row>
    <row r="1274" ht="15">
      <c r="B1274" s="61"/>
    </row>
    <row r="1275" ht="15">
      <c r="B1275" s="61"/>
    </row>
    <row r="1276" ht="15">
      <c r="B1276" s="61"/>
    </row>
    <row r="1277" ht="15">
      <c r="B1277" s="61"/>
    </row>
    <row r="1278" ht="15">
      <c r="B1278" s="61"/>
    </row>
    <row r="1279" ht="15">
      <c r="B1279" s="61"/>
    </row>
    <row r="1280" ht="15">
      <c r="B1280" s="61"/>
    </row>
    <row r="1281" ht="15">
      <c r="B1281" s="61"/>
    </row>
    <row r="1282" ht="15">
      <c r="B1282" s="61"/>
    </row>
    <row r="1283" ht="15">
      <c r="B1283" s="61"/>
    </row>
    <row r="1284" ht="15">
      <c r="B1284" s="61"/>
    </row>
    <row r="1285" ht="15">
      <c r="B1285" s="61"/>
    </row>
    <row r="1286" ht="15">
      <c r="B1286" s="61"/>
    </row>
    <row r="1287" ht="15">
      <c r="B1287" s="61"/>
    </row>
    <row r="1288" ht="15">
      <c r="B1288" s="61"/>
    </row>
    <row r="1289" ht="15">
      <c r="B1289" s="61"/>
    </row>
    <row r="1290" ht="15">
      <c r="B1290" s="61"/>
    </row>
    <row r="1291" ht="15">
      <c r="B1291" s="61"/>
    </row>
    <row r="1292" ht="15">
      <c r="B1292" s="61"/>
    </row>
    <row r="1293" ht="15">
      <c r="B1293" s="61"/>
    </row>
    <row r="1294" ht="15">
      <c r="B1294" s="61"/>
    </row>
    <row r="1295" ht="15">
      <c r="B1295" s="61"/>
    </row>
    <row r="1296" ht="15">
      <c r="B1296" s="61"/>
    </row>
    <row r="1297" ht="15">
      <c r="B1297" s="61"/>
    </row>
    <row r="1298" ht="15">
      <c r="B1298" s="61"/>
    </row>
    <row r="1299" ht="15">
      <c r="B1299" s="61"/>
    </row>
    <row r="1300" ht="15">
      <c r="B1300" s="61"/>
    </row>
    <row r="1301" ht="15">
      <c r="B1301" s="61"/>
    </row>
    <row r="1302" ht="15">
      <c r="B1302" s="61"/>
    </row>
    <row r="1303" ht="15">
      <c r="B1303" s="61"/>
    </row>
    <row r="1304" ht="15">
      <c r="B1304" s="61"/>
    </row>
    <row r="1305" ht="15">
      <c r="B1305" s="61"/>
    </row>
    <row r="1306" ht="15">
      <c r="B1306" s="61"/>
    </row>
    <row r="1307" ht="15">
      <c r="B1307" s="61"/>
    </row>
    <row r="1308" ht="15">
      <c r="B1308" s="61"/>
    </row>
    <row r="1309" ht="15">
      <c r="B1309" s="61"/>
    </row>
    <row r="1310" ht="15">
      <c r="B1310" s="61"/>
    </row>
    <row r="1311" ht="15">
      <c r="B1311" s="61"/>
    </row>
    <row r="1312" ht="15">
      <c r="B1312" s="61"/>
    </row>
    <row r="1313" ht="15">
      <c r="B1313" s="61"/>
    </row>
    <row r="1314" ht="15">
      <c r="B1314" s="61"/>
    </row>
    <row r="1315" ht="15">
      <c r="B1315" s="61"/>
    </row>
    <row r="1316" ht="15">
      <c r="B1316" s="61"/>
    </row>
    <row r="1317" ht="15">
      <c r="B1317" s="61"/>
    </row>
    <row r="1318" ht="15">
      <c r="B1318" s="61"/>
    </row>
    <row r="1319" ht="15">
      <c r="B1319" s="61"/>
    </row>
    <row r="1320" ht="15">
      <c r="B1320" s="61"/>
    </row>
    <row r="1321" ht="15">
      <c r="B1321" s="61"/>
    </row>
    <row r="1322" ht="15">
      <c r="B1322" s="61"/>
    </row>
    <row r="1323" ht="15">
      <c r="B1323" s="61"/>
    </row>
    <row r="1324" ht="15">
      <c r="B1324" s="61"/>
    </row>
    <row r="1325" ht="15">
      <c r="B1325" s="61"/>
    </row>
    <row r="1326" ht="15">
      <c r="B1326" s="61"/>
    </row>
    <row r="1327" ht="15">
      <c r="B1327" s="61"/>
    </row>
    <row r="1328" ht="15">
      <c r="B1328" s="61"/>
    </row>
    <row r="1329" ht="15">
      <c r="B1329" s="61"/>
    </row>
    <row r="1330" ht="15">
      <c r="B1330" s="61"/>
    </row>
    <row r="1331" ht="15">
      <c r="B1331" s="61"/>
    </row>
    <row r="1332" ht="15">
      <c r="B1332" s="61"/>
    </row>
    <row r="1333" ht="15">
      <c r="B1333" s="61"/>
    </row>
    <row r="1334" ht="15">
      <c r="B1334" s="61"/>
    </row>
    <row r="1335" ht="15">
      <c r="B1335" s="61"/>
    </row>
    <row r="1336" ht="15">
      <c r="B1336" s="61"/>
    </row>
    <row r="1337" ht="15">
      <c r="B1337" s="61"/>
    </row>
    <row r="1338" ht="15">
      <c r="B1338" s="61"/>
    </row>
    <row r="1339" ht="15">
      <c r="B1339" s="61"/>
    </row>
    <row r="1340" ht="15">
      <c r="B1340" s="61"/>
    </row>
    <row r="1341" ht="15">
      <c r="B1341" s="61"/>
    </row>
    <row r="1342" ht="15">
      <c r="B1342" s="61"/>
    </row>
    <row r="1343" ht="15">
      <c r="B1343" s="61"/>
    </row>
    <row r="1344" ht="15">
      <c r="B1344" s="61"/>
    </row>
    <row r="1345" ht="15">
      <c r="B1345" s="61"/>
    </row>
    <row r="1346" ht="15">
      <c r="B1346" s="61"/>
    </row>
    <row r="1347" ht="15">
      <c r="B1347" s="61"/>
    </row>
    <row r="1348" ht="15">
      <c r="B1348" s="61"/>
    </row>
    <row r="1349" ht="15">
      <c r="B1349" s="61"/>
    </row>
    <row r="1350" ht="15">
      <c r="B1350" s="61"/>
    </row>
    <row r="1351" ht="15">
      <c r="B1351" s="61"/>
    </row>
    <row r="1352" ht="15">
      <c r="B1352" s="61"/>
    </row>
    <row r="1353" ht="15">
      <c r="B1353" s="61"/>
    </row>
    <row r="1354" ht="15">
      <c r="B1354" s="61"/>
    </row>
    <row r="1355" ht="15">
      <c r="B1355" s="61"/>
    </row>
    <row r="1356" ht="15">
      <c r="B1356" s="61"/>
    </row>
    <row r="1357" ht="15">
      <c r="B1357" s="61"/>
    </row>
    <row r="1358" ht="15">
      <c r="B1358" s="61"/>
    </row>
    <row r="1359" ht="15">
      <c r="B1359" s="61"/>
    </row>
    <row r="1360" ht="15">
      <c r="B1360" s="61"/>
    </row>
    <row r="1361" ht="15">
      <c r="B1361" s="61"/>
    </row>
    <row r="1362" ht="15">
      <c r="B1362" s="61"/>
    </row>
    <row r="1363" ht="15">
      <c r="B1363" s="61"/>
    </row>
    <row r="1364" ht="15">
      <c r="B1364" s="61"/>
    </row>
    <row r="1365" ht="15">
      <c r="B1365" s="61"/>
    </row>
    <row r="1366" ht="15">
      <c r="B1366" s="61"/>
    </row>
    <row r="1367" ht="15">
      <c r="B1367" s="61"/>
    </row>
    <row r="1368" ht="15">
      <c r="B1368" s="61"/>
    </row>
    <row r="1369" ht="15">
      <c r="B1369" s="61"/>
    </row>
    <row r="1370" ht="15">
      <c r="B1370" s="61"/>
    </row>
    <row r="1371" ht="15">
      <c r="B1371" s="61"/>
    </row>
    <row r="1372" ht="15">
      <c r="B1372" s="61"/>
    </row>
    <row r="1373" ht="15">
      <c r="B1373" s="61"/>
    </row>
    <row r="1374" ht="15">
      <c r="B1374" s="61"/>
    </row>
    <row r="1375" ht="15">
      <c r="B1375" s="61"/>
    </row>
    <row r="1376" ht="15">
      <c r="B1376" s="61"/>
    </row>
    <row r="1377" ht="15">
      <c r="B1377" s="61"/>
    </row>
    <row r="1378" ht="15">
      <c r="B1378" s="61"/>
    </row>
    <row r="1379" ht="15">
      <c r="B1379" s="61"/>
    </row>
    <row r="1380" ht="15">
      <c r="B1380" s="61"/>
    </row>
    <row r="1381" ht="15">
      <c r="B1381" s="61"/>
    </row>
    <row r="1382" ht="15">
      <c r="B1382" s="61"/>
    </row>
    <row r="1383" ht="15">
      <c r="B1383" s="61"/>
    </row>
    <row r="1384" ht="15">
      <c r="B1384" s="61"/>
    </row>
    <row r="1385" ht="15">
      <c r="B1385" s="61"/>
    </row>
    <row r="1386" ht="15">
      <c r="B1386" s="61"/>
    </row>
    <row r="1387" ht="15">
      <c r="B1387" s="61"/>
    </row>
    <row r="1388" ht="15">
      <c r="B1388" s="61"/>
    </row>
    <row r="1389" ht="15">
      <c r="B1389" s="61"/>
    </row>
    <row r="1390" ht="15">
      <c r="B1390" s="61"/>
    </row>
    <row r="1391" ht="15">
      <c r="B1391" s="61"/>
    </row>
    <row r="1392" ht="15">
      <c r="B1392" s="61"/>
    </row>
    <row r="1393" ht="15">
      <c r="B1393" s="61"/>
    </row>
    <row r="1394" ht="15">
      <c r="B1394" s="61"/>
    </row>
    <row r="1395" ht="15">
      <c r="B1395" s="61"/>
    </row>
    <row r="1396" ht="15">
      <c r="B1396" s="61"/>
    </row>
    <row r="1397" ht="15">
      <c r="B1397" s="61"/>
    </row>
    <row r="1398" ht="15">
      <c r="B1398" s="61"/>
    </row>
    <row r="1399" ht="15">
      <c r="B1399" s="61"/>
    </row>
    <row r="1400" ht="15">
      <c r="B1400" s="61"/>
    </row>
    <row r="1401" ht="15">
      <c r="B1401" s="61"/>
    </row>
    <row r="1402" ht="15">
      <c r="B1402" s="61"/>
    </row>
    <row r="1403" ht="15">
      <c r="B1403" s="61"/>
    </row>
    <row r="1404" ht="15">
      <c r="B1404" s="61"/>
    </row>
    <row r="1405" ht="15">
      <c r="B1405" s="61"/>
    </row>
    <row r="1406" ht="15">
      <c r="B1406" s="61"/>
    </row>
    <row r="1407" ht="15">
      <c r="B1407" s="61"/>
    </row>
    <row r="1408" ht="15">
      <c r="B1408" s="61"/>
    </row>
    <row r="1409" ht="15">
      <c r="B1409" s="61"/>
    </row>
    <row r="1410" ht="15">
      <c r="B1410" s="61"/>
    </row>
    <row r="1411" ht="15">
      <c r="B1411" s="61"/>
    </row>
    <row r="1412" ht="15">
      <c r="B1412" s="61"/>
    </row>
    <row r="1413" ht="15">
      <c r="B1413" s="61"/>
    </row>
    <row r="1414" ht="15">
      <c r="B1414" s="61"/>
    </row>
    <row r="1415" ht="15">
      <c r="B1415" s="61"/>
    </row>
    <row r="1416" ht="15">
      <c r="B1416" s="61"/>
    </row>
    <row r="1417" ht="15">
      <c r="B1417" s="61"/>
    </row>
    <row r="1418" ht="15">
      <c r="B1418" s="61"/>
    </row>
    <row r="1419" ht="15">
      <c r="B1419" s="61"/>
    </row>
    <row r="1420" ht="15">
      <c r="B1420" s="61"/>
    </row>
    <row r="1421" ht="15">
      <c r="B1421" s="61"/>
    </row>
    <row r="1422" ht="15">
      <c r="B1422" s="61"/>
    </row>
    <row r="1423" ht="15">
      <c r="B1423" s="61"/>
    </row>
    <row r="1424" ht="15">
      <c r="B1424" s="61"/>
    </row>
    <row r="1425" ht="15">
      <c r="B1425" s="61"/>
    </row>
    <row r="1426" ht="15">
      <c r="B1426" s="61"/>
    </row>
    <row r="1427" ht="15">
      <c r="B1427" s="61"/>
    </row>
    <row r="1428" ht="15">
      <c r="B1428" s="61"/>
    </row>
    <row r="1429" ht="15">
      <c r="B1429" s="61"/>
    </row>
    <row r="1430" ht="15">
      <c r="B1430" s="61"/>
    </row>
    <row r="1431" ht="15">
      <c r="B1431" s="61"/>
    </row>
    <row r="1432" ht="15">
      <c r="B1432" s="61"/>
    </row>
    <row r="1433" ht="15">
      <c r="B1433" s="61"/>
    </row>
    <row r="1434" ht="15">
      <c r="B1434" s="61"/>
    </row>
    <row r="1435" ht="15">
      <c r="B1435" s="61"/>
    </row>
    <row r="1436" ht="15">
      <c r="B1436" s="61"/>
    </row>
    <row r="1437" ht="15">
      <c r="B1437" s="61"/>
    </row>
    <row r="1438" ht="15">
      <c r="B1438" s="61"/>
    </row>
    <row r="1439" ht="15">
      <c r="B1439" s="61"/>
    </row>
    <row r="1440" ht="15">
      <c r="B1440" s="61"/>
    </row>
    <row r="1441" ht="15">
      <c r="B1441" s="61"/>
    </row>
    <row r="1442" ht="15">
      <c r="B1442" s="61"/>
    </row>
    <row r="1443" ht="15">
      <c r="B1443" s="61"/>
    </row>
    <row r="1444" ht="15">
      <c r="B1444" s="61"/>
    </row>
    <row r="1445" ht="15">
      <c r="B1445" s="61"/>
    </row>
    <row r="1446" ht="15">
      <c r="B1446" s="61"/>
    </row>
    <row r="1447" ht="15">
      <c r="B1447" s="61"/>
    </row>
    <row r="1448" ht="15">
      <c r="B1448" s="61"/>
    </row>
    <row r="1449" ht="15">
      <c r="B1449" s="61"/>
    </row>
    <row r="1450" ht="15">
      <c r="B1450" s="61"/>
    </row>
    <row r="1451" ht="15">
      <c r="B1451" s="61"/>
    </row>
    <row r="1452" ht="15">
      <c r="B1452" s="61"/>
    </row>
    <row r="1453" ht="15">
      <c r="B1453" s="61"/>
    </row>
    <row r="1454" ht="15">
      <c r="B1454" s="61"/>
    </row>
    <row r="1455" ht="15">
      <c r="B1455" s="61"/>
    </row>
    <row r="1456" ht="15">
      <c r="B1456" s="61"/>
    </row>
    <row r="1457" ht="15">
      <c r="B1457" s="61"/>
    </row>
    <row r="1458" ht="15">
      <c r="B1458" s="61"/>
    </row>
    <row r="1459" ht="15">
      <c r="B1459" s="61"/>
    </row>
    <row r="1460" ht="15">
      <c r="B1460" s="61"/>
    </row>
    <row r="1461" ht="15">
      <c r="B1461" s="61"/>
    </row>
    <row r="1462" ht="15">
      <c r="B1462" s="61"/>
    </row>
    <row r="1463" ht="15">
      <c r="B1463" s="61"/>
    </row>
    <row r="1464" ht="15">
      <c r="B1464" s="61"/>
    </row>
    <row r="1465" ht="15">
      <c r="B1465" s="61"/>
    </row>
    <row r="1466" ht="15">
      <c r="B1466" s="61"/>
    </row>
    <row r="1467" ht="15">
      <c r="B1467" s="61"/>
    </row>
    <row r="1468" ht="15">
      <c r="B1468" s="61"/>
    </row>
    <row r="1469" ht="15">
      <c r="B1469" s="61"/>
    </row>
    <row r="1470" ht="15">
      <c r="B1470" s="61"/>
    </row>
    <row r="1471" ht="15">
      <c r="B1471" s="61"/>
    </row>
    <row r="1472" ht="15">
      <c r="B1472" s="61"/>
    </row>
    <row r="1473" ht="15">
      <c r="B1473" s="61"/>
    </row>
    <row r="1474" ht="15">
      <c r="B1474" s="61"/>
    </row>
    <row r="1475" ht="15">
      <c r="B1475" s="61"/>
    </row>
    <row r="1476" ht="15">
      <c r="B1476" s="61"/>
    </row>
    <row r="1477" ht="15">
      <c r="B1477" s="61"/>
    </row>
    <row r="1478" ht="15">
      <c r="B1478" s="61"/>
    </row>
    <row r="1479" ht="15">
      <c r="B1479" s="61"/>
    </row>
    <row r="1480" ht="15">
      <c r="B1480" s="61"/>
    </row>
    <row r="1481" ht="15">
      <c r="B1481" s="61"/>
    </row>
    <row r="1482" ht="15">
      <c r="B1482" s="61"/>
    </row>
    <row r="1483" ht="15">
      <c r="B1483" s="61"/>
    </row>
    <row r="1484" ht="15">
      <c r="B1484" s="61"/>
    </row>
    <row r="1485" ht="15">
      <c r="B1485" s="61"/>
    </row>
    <row r="1486" ht="15">
      <c r="B1486" s="61"/>
    </row>
    <row r="1487" ht="15">
      <c r="B1487" s="61"/>
    </row>
    <row r="1488" ht="15">
      <c r="B1488" s="61"/>
    </row>
    <row r="1489" ht="15">
      <c r="B1489" s="61"/>
    </row>
    <row r="1490" ht="15">
      <c r="B1490" s="61"/>
    </row>
    <row r="1491" ht="15">
      <c r="B1491" s="61"/>
    </row>
    <row r="1492" ht="15">
      <c r="B1492" s="61"/>
    </row>
    <row r="1493" ht="15">
      <c r="B1493" s="61"/>
    </row>
    <row r="1494" ht="15">
      <c r="B1494" s="61"/>
    </row>
    <row r="1495" ht="15">
      <c r="B1495" s="61"/>
    </row>
    <row r="1496" ht="15">
      <c r="B1496" s="61"/>
    </row>
    <row r="1497" ht="15">
      <c r="B1497" s="61"/>
    </row>
    <row r="1498" ht="15">
      <c r="B1498" s="61"/>
    </row>
  </sheetData>
  <mergeCells count="10">
    <mergeCell ref="A4:D4"/>
    <mergeCell ref="A5:D5"/>
    <mergeCell ref="A7:B7"/>
    <mergeCell ref="A8:B8"/>
    <mergeCell ref="E10:E11"/>
    <mergeCell ref="A9:D9"/>
    <mergeCell ref="A10:A11"/>
    <mergeCell ref="B10:B11"/>
    <mergeCell ref="C10:C11"/>
    <mergeCell ref="D10:D11"/>
  </mergeCells>
  <printOptions/>
  <pageMargins left="0.16" right="0.22" top="0.16" bottom="0.17" header="0.5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8" sqref="D18"/>
    </sheetView>
  </sheetViews>
  <sheetFormatPr defaultColWidth="9.00390625" defaultRowHeight="15.75"/>
  <cols>
    <col min="1" max="1" width="26.625" style="0" customWidth="1"/>
    <col min="2" max="2" width="39.375" style="0" customWidth="1"/>
    <col min="3" max="3" width="15.25390625" style="0" customWidth="1"/>
    <col min="4" max="4" width="18.125" style="0" customWidth="1"/>
    <col min="5" max="5" width="19.875" style="0" customWidth="1"/>
  </cols>
  <sheetData>
    <row r="1" spans="1:5" ht="39.75" customHeight="1">
      <c r="A1" s="146" t="s">
        <v>229</v>
      </c>
      <c r="B1" s="146"/>
      <c r="C1" s="147"/>
      <c r="D1" s="148"/>
      <c r="E1" s="148"/>
    </row>
    <row r="2" spans="3:5" ht="15.75">
      <c r="C2" s="119"/>
      <c r="E2" s="119" t="s">
        <v>218</v>
      </c>
    </row>
    <row r="3" spans="1:5" ht="31.5">
      <c r="A3" s="120" t="s">
        <v>219</v>
      </c>
      <c r="B3" s="120" t="s">
        <v>3</v>
      </c>
      <c r="C3" s="120" t="s">
        <v>220</v>
      </c>
      <c r="D3" s="120" t="s">
        <v>221</v>
      </c>
      <c r="E3" s="120" t="s">
        <v>230</v>
      </c>
    </row>
    <row r="4" spans="1:5" ht="15.75">
      <c r="A4" s="121">
        <v>1</v>
      </c>
      <c r="B4" s="121">
        <v>2</v>
      </c>
      <c r="C4" s="121">
        <v>3</v>
      </c>
      <c r="D4" s="121">
        <v>4</v>
      </c>
      <c r="E4" s="121">
        <v>5</v>
      </c>
    </row>
    <row r="5" spans="1:5" ht="31.5">
      <c r="A5" s="122"/>
      <c r="B5" s="122" t="s">
        <v>222</v>
      </c>
      <c r="C5" s="123">
        <f>C6+C7+C8</f>
        <v>2482141</v>
      </c>
      <c r="D5" s="123">
        <f>D6+D7+D8</f>
        <v>2639665</v>
      </c>
      <c r="E5" s="123">
        <f>E6+E7+E8</f>
        <v>2687717</v>
      </c>
    </row>
    <row r="6" spans="1:5" ht="42.75">
      <c r="A6" s="124" t="s">
        <v>223</v>
      </c>
      <c r="B6" s="125" t="s">
        <v>224</v>
      </c>
      <c r="C6" s="126">
        <v>2000000</v>
      </c>
      <c r="D6" s="126">
        <v>4000000</v>
      </c>
      <c r="E6" s="126">
        <v>6000000</v>
      </c>
    </row>
    <row r="7" spans="1:5" ht="59.25" customHeight="1">
      <c r="A7" s="124" t="s">
        <v>225</v>
      </c>
      <c r="B7" s="127" t="s">
        <v>226</v>
      </c>
      <c r="C7" s="126"/>
      <c r="D7" s="126">
        <v>-2000000</v>
      </c>
      <c r="E7" s="126">
        <v>-4000000</v>
      </c>
    </row>
    <row r="8" spans="1:5" ht="15.75">
      <c r="A8" s="124" t="s">
        <v>227</v>
      </c>
      <c r="B8" s="127" t="s">
        <v>228</v>
      </c>
      <c r="C8" s="126">
        <v>482141</v>
      </c>
      <c r="D8" s="126">
        <v>639665</v>
      </c>
      <c r="E8" s="126">
        <v>687717</v>
      </c>
    </row>
    <row r="11" spans="3:5" ht="15.75">
      <c r="C11" s="128"/>
      <c r="D11" s="128"/>
      <c r="E11" s="128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8"/>
  <sheetViews>
    <sheetView workbookViewId="0" topLeftCell="A5">
      <selection activeCell="B39" sqref="B39"/>
    </sheetView>
  </sheetViews>
  <sheetFormatPr defaultColWidth="9.00390625" defaultRowHeight="15.75"/>
  <cols>
    <col min="1" max="1" width="21.75390625" style="1" customWidth="1"/>
    <col min="2" max="2" width="79.875" style="62" customWidth="1"/>
    <col min="3" max="3" width="18.625" style="1" customWidth="1"/>
    <col min="4" max="7" width="10.625" style="1" customWidth="1"/>
    <col min="8" max="8" width="16.875" style="1" customWidth="1"/>
    <col min="9" max="16384" width="9.00390625" style="1" customWidth="1"/>
  </cols>
  <sheetData>
    <row r="1" ht="15.75" customHeight="1" hidden="1">
      <c r="B1" s="80"/>
    </row>
    <row r="2" ht="15.75" customHeight="1" hidden="1">
      <c r="B2" s="80"/>
    </row>
    <row r="3" ht="15.75" customHeight="1" hidden="1">
      <c r="B3" s="80"/>
    </row>
    <row r="4" spans="1:4" ht="20.25">
      <c r="A4" s="141" t="s">
        <v>0</v>
      </c>
      <c r="B4" s="141"/>
      <c r="C4" s="141"/>
      <c r="D4" s="141"/>
    </row>
    <row r="5" spans="1:4" ht="16.5" customHeight="1">
      <c r="A5" s="142" t="s">
        <v>1</v>
      </c>
      <c r="B5" s="142"/>
      <c r="C5" s="142"/>
      <c r="D5" s="142"/>
    </row>
    <row r="6" ht="15.75" customHeight="1" hidden="1">
      <c r="B6" s="80"/>
    </row>
    <row r="7" spans="1:2" ht="26.25" customHeight="1" hidden="1">
      <c r="A7" s="143"/>
      <c r="B7" s="144"/>
    </row>
    <row r="8" spans="1:2" ht="16.5" customHeight="1" hidden="1">
      <c r="A8" s="145"/>
      <c r="B8" s="144"/>
    </row>
    <row r="9" spans="1:4" ht="16.5" customHeight="1" thickBot="1">
      <c r="A9" s="136" t="s">
        <v>200</v>
      </c>
      <c r="B9" s="136"/>
      <c r="C9" s="136"/>
      <c r="D9" s="152"/>
    </row>
    <row r="10" spans="1:7" ht="16.5" customHeight="1" thickBot="1">
      <c r="A10" s="137" t="s">
        <v>2</v>
      </c>
      <c r="B10" s="139" t="s">
        <v>3</v>
      </c>
      <c r="C10" s="134" t="s">
        <v>4</v>
      </c>
      <c r="D10" s="149" t="s">
        <v>195</v>
      </c>
      <c r="E10" s="150"/>
      <c r="F10" s="150"/>
      <c r="G10" s="151"/>
    </row>
    <row r="11" spans="1:7" ht="40.5" customHeight="1" thickBot="1">
      <c r="A11" s="138"/>
      <c r="B11" s="140"/>
      <c r="C11" s="135"/>
      <c r="D11" s="109" t="s">
        <v>196</v>
      </c>
      <c r="E11" s="109" t="s">
        <v>197</v>
      </c>
      <c r="F11" s="109" t="s">
        <v>198</v>
      </c>
      <c r="G11" s="109" t="s">
        <v>199</v>
      </c>
    </row>
    <row r="12" spans="1:7" s="4" customFormat="1" ht="12" thickBot="1">
      <c r="A12" s="2">
        <v>1</v>
      </c>
      <c r="B12" s="3" t="s">
        <v>5</v>
      </c>
      <c r="C12" s="2">
        <v>3</v>
      </c>
      <c r="D12" s="3" t="s">
        <v>201</v>
      </c>
      <c r="E12" s="2">
        <v>5</v>
      </c>
      <c r="F12" s="3" t="s">
        <v>6</v>
      </c>
      <c r="G12" s="110">
        <v>7</v>
      </c>
    </row>
    <row r="13" spans="1:8" s="8" customFormat="1" ht="15.75">
      <c r="A13" s="5" t="s">
        <v>7</v>
      </c>
      <c r="B13" s="6" t="s">
        <v>8</v>
      </c>
      <c r="C13" s="7">
        <f>SUM(C14+C42+C60+C95+C102)+C83+C34+C56+C79+C99</f>
        <v>28170000</v>
      </c>
      <c r="D13" s="7">
        <f>SUM(D14+D42+D60+D95+D102)+D83+D34+D56+D79+D99</f>
        <v>7042500</v>
      </c>
      <c r="E13" s="7">
        <f>SUM(E14+E42+E60+E95+E102)+E83+E34+E56+E79+E99</f>
        <v>7042500</v>
      </c>
      <c r="F13" s="7">
        <f>SUM(F14+F42+F60+F95+F102)+F83+F34+F56+F79+F99</f>
        <v>7042500</v>
      </c>
      <c r="G13" s="7">
        <f>SUM(G14+G42+G60+G95+G102)+G83+G34+G56+G79+G99</f>
        <v>7042500</v>
      </c>
      <c r="H13" s="108"/>
    </row>
    <row r="14" spans="1:8" s="12" customFormat="1" ht="15.75">
      <c r="A14" s="9" t="s">
        <v>9</v>
      </c>
      <c r="B14" s="10" t="s">
        <v>10</v>
      </c>
      <c r="C14" s="11">
        <f>C28</f>
        <v>3160000</v>
      </c>
      <c r="D14" s="11">
        <f>D28</f>
        <v>790000</v>
      </c>
      <c r="E14" s="11">
        <f>E28</f>
        <v>790000</v>
      </c>
      <c r="F14" s="11">
        <f>F28</f>
        <v>790000</v>
      </c>
      <c r="G14" s="85">
        <f>G28</f>
        <v>790000</v>
      </c>
      <c r="H14" s="108"/>
    </row>
    <row r="15" spans="1:8" ht="15" customHeight="1" hidden="1">
      <c r="A15" s="13" t="s">
        <v>11</v>
      </c>
      <c r="B15" s="14" t="s">
        <v>12</v>
      </c>
      <c r="C15" s="15" t="e">
        <f>#REF!/7*12</f>
        <v>#REF!</v>
      </c>
      <c r="D15" s="15" t="e">
        <f>#REF!/7*12</f>
        <v>#REF!</v>
      </c>
      <c r="E15" s="15" t="e">
        <f>#REF!/7*12</f>
        <v>#REF!</v>
      </c>
      <c r="F15" s="15" t="e">
        <f>#REF!/7*12</f>
        <v>#REF!</v>
      </c>
      <c r="G15" s="15" t="e">
        <f>#REF!/7*12</f>
        <v>#REF!</v>
      </c>
      <c r="H15" s="108"/>
    </row>
    <row r="16" spans="1:8" ht="27.75" customHeight="1" hidden="1">
      <c r="A16" s="13" t="s">
        <v>13</v>
      </c>
      <c r="B16" s="16" t="s">
        <v>14</v>
      </c>
      <c r="C16" s="15" t="e">
        <f>#REF!/7*12</f>
        <v>#REF!</v>
      </c>
      <c r="D16" s="15" t="e">
        <f>#REF!/7*12</f>
        <v>#REF!</v>
      </c>
      <c r="E16" s="15" t="e">
        <f>#REF!/7*12</f>
        <v>#REF!</v>
      </c>
      <c r="F16" s="15" t="e">
        <f>#REF!/7*12</f>
        <v>#REF!</v>
      </c>
      <c r="G16" s="15" t="e">
        <f>#REF!/7*12</f>
        <v>#REF!</v>
      </c>
      <c r="H16" s="108"/>
    </row>
    <row r="17" spans="1:8" ht="45.75" customHeight="1" hidden="1">
      <c r="A17" s="13" t="s">
        <v>15</v>
      </c>
      <c r="B17" s="16" t="s">
        <v>16</v>
      </c>
      <c r="C17" s="15" t="e">
        <f>#REF!/7*12</f>
        <v>#REF!</v>
      </c>
      <c r="D17" s="15" t="e">
        <f>#REF!/7*12</f>
        <v>#REF!</v>
      </c>
      <c r="E17" s="15" t="e">
        <f>#REF!/7*12</f>
        <v>#REF!</v>
      </c>
      <c r="F17" s="15" t="e">
        <f>#REF!/7*12</f>
        <v>#REF!</v>
      </c>
      <c r="G17" s="15" t="e">
        <f>#REF!/7*12</f>
        <v>#REF!</v>
      </c>
      <c r="H17" s="108"/>
    </row>
    <row r="18" spans="1:8" s="18" customFormat="1" ht="84.75" customHeight="1" hidden="1">
      <c r="A18" s="13" t="s">
        <v>17</v>
      </c>
      <c r="B18" s="17" t="s">
        <v>18</v>
      </c>
      <c r="C18" s="15" t="e">
        <f>#REF!/7*12</f>
        <v>#REF!</v>
      </c>
      <c r="D18" s="15" t="e">
        <f>#REF!/7*12</f>
        <v>#REF!</v>
      </c>
      <c r="E18" s="15" t="e">
        <f>#REF!/7*12</f>
        <v>#REF!</v>
      </c>
      <c r="F18" s="15" t="e">
        <f>#REF!/7*12</f>
        <v>#REF!</v>
      </c>
      <c r="G18" s="15" t="e">
        <f>#REF!/7*12</f>
        <v>#REF!</v>
      </c>
      <c r="H18" s="108"/>
    </row>
    <row r="19" spans="1:8" s="18" customFormat="1" ht="72.75" customHeight="1" hidden="1">
      <c r="A19" s="13" t="s">
        <v>19</v>
      </c>
      <c r="B19" s="17" t="s">
        <v>20</v>
      </c>
      <c r="C19" s="15" t="e">
        <f>#REF!/7*12</f>
        <v>#REF!</v>
      </c>
      <c r="D19" s="15" t="e">
        <f>#REF!/7*12</f>
        <v>#REF!</v>
      </c>
      <c r="E19" s="15" t="e">
        <f>#REF!/7*12</f>
        <v>#REF!</v>
      </c>
      <c r="F19" s="15" t="e">
        <f>#REF!/7*12</f>
        <v>#REF!</v>
      </c>
      <c r="G19" s="15" t="e">
        <f>#REF!/7*12</f>
        <v>#REF!</v>
      </c>
      <c r="H19" s="108"/>
    </row>
    <row r="20" spans="1:8" s="18" customFormat="1" ht="16.5" customHeight="1" hidden="1">
      <c r="A20" s="13" t="s">
        <v>21</v>
      </c>
      <c r="B20" s="16" t="s">
        <v>22</v>
      </c>
      <c r="C20" s="15" t="e">
        <f>#REF!/7*12</f>
        <v>#REF!</v>
      </c>
      <c r="D20" s="15" t="e">
        <f>#REF!/7*12</f>
        <v>#REF!</v>
      </c>
      <c r="E20" s="15" t="e">
        <f>#REF!/7*12</f>
        <v>#REF!</v>
      </c>
      <c r="F20" s="15" t="e">
        <f>#REF!/7*12</f>
        <v>#REF!</v>
      </c>
      <c r="G20" s="15" t="e">
        <f>#REF!/7*12</f>
        <v>#REF!</v>
      </c>
      <c r="H20" s="108"/>
    </row>
    <row r="21" spans="1:8" s="18" customFormat="1" ht="30" customHeight="1" hidden="1">
      <c r="A21" s="13" t="s">
        <v>23</v>
      </c>
      <c r="B21" s="16" t="s">
        <v>24</v>
      </c>
      <c r="C21" s="15" t="e">
        <f>#REF!/7*12</f>
        <v>#REF!</v>
      </c>
      <c r="D21" s="15" t="e">
        <f>#REF!/7*12</f>
        <v>#REF!</v>
      </c>
      <c r="E21" s="15" t="e">
        <f>#REF!/7*12</f>
        <v>#REF!</v>
      </c>
      <c r="F21" s="15" t="e">
        <f>#REF!/7*12</f>
        <v>#REF!</v>
      </c>
      <c r="G21" s="15" t="e">
        <f>#REF!/7*12</f>
        <v>#REF!</v>
      </c>
      <c r="H21" s="108"/>
    </row>
    <row r="22" spans="1:8" s="18" customFormat="1" ht="33.75" customHeight="1" hidden="1">
      <c r="A22" s="13" t="s">
        <v>25</v>
      </c>
      <c r="B22" s="16" t="s">
        <v>26</v>
      </c>
      <c r="C22" s="15" t="e">
        <f>#REF!/7*12</f>
        <v>#REF!</v>
      </c>
      <c r="D22" s="15" t="e">
        <f>#REF!/7*12</f>
        <v>#REF!</v>
      </c>
      <c r="E22" s="15" t="e">
        <f>#REF!/7*12</f>
        <v>#REF!</v>
      </c>
      <c r="F22" s="15" t="e">
        <f>#REF!/7*12</f>
        <v>#REF!</v>
      </c>
      <c r="G22" s="15" t="e">
        <f>#REF!/7*12</f>
        <v>#REF!</v>
      </c>
      <c r="H22" s="108"/>
    </row>
    <row r="23" spans="1:8" s="18" customFormat="1" ht="48" customHeight="1" hidden="1">
      <c r="A23" s="13" t="s">
        <v>27</v>
      </c>
      <c r="B23" s="16" t="s">
        <v>28</v>
      </c>
      <c r="C23" s="15" t="e">
        <f>#REF!/7*12</f>
        <v>#REF!</v>
      </c>
      <c r="D23" s="15" t="e">
        <f>#REF!/7*12</f>
        <v>#REF!</v>
      </c>
      <c r="E23" s="15" t="e">
        <f>#REF!/7*12</f>
        <v>#REF!</v>
      </c>
      <c r="F23" s="15" t="e">
        <f>#REF!/7*12</f>
        <v>#REF!</v>
      </c>
      <c r="G23" s="15" t="e">
        <f>#REF!/7*12</f>
        <v>#REF!</v>
      </c>
      <c r="H23" s="108"/>
    </row>
    <row r="24" spans="1:8" s="18" customFormat="1" ht="38.25" customHeight="1" hidden="1">
      <c r="A24" s="13" t="s">
        <v>29</v>
      </c>
      <c r="B24" s="16" t="s">
        <v>30</v>
      </c>
      <c r="C24" s="15" t="e">
        <f>#REF!/7*12</f>
        <v>#REF!</v>
      </c>
      <c r="D24" s="15" t="e">
        <f>#REF!/7*12</f>
        <v>#REF!</v>
      </c>
      <c r="E24" s="15" t="e">
        <f>#REF!/7*12</f>
        <v>#REF!</v>
      </c>
      <c r="F24" s="15" t="e">
        <f>#REF!/7*12</f>
        <v>#REF!</v>
      </c>
      <c r="G24" s="15" t="e">
        <f>#REF!/7*12</f>
        <v>#REF!</v>
      </c>
      <c r="H24" s="108"/>
    </row>
    <row r="25" spans="1:8" s="20" customFormat="1" ht="15" customHeight="1" hidden="1">
      <c r="A25" s="13" t="s">
        <v>31</v>
      </c>
      <c r="B25" s="16" t="s">
        <v>32</v>
      </c>
      <c r="C25" s="15" t="e">
        <f>#REF!/7*12</f>
        <v>#REF!</v>
      </c>
      <c r="D25" s="15" t="e">
        <f>#REF!/7*12</f>
        <v>#REF!</v>
      </c>
      <c r="E25" s="15" t="e">
        <f>#REF!/7*12</f>
        <v>#REF!</v>
      </c>
      <c r="F25" s="15" t="e">
        <f>#REF!/7*12</f>
        <v>#REF!</v>
      </c>
      <c r="G25" s="15" t="e">
        <f>#REF!/7*12</f>
        <v>#REF!</v>
      </c>
      <c r="H25" s="108"/>
    </row>
    <row r="26" spans="1:8" s="18" customFormat="1" ht="30.75" customHeight="1" hidden="1">
      <c r="A26" s="13" t="s">
        <v>33</v>
      </c>
      <c r="B26" s="16" t="s">
        <v>34</v>
      </c>
      <c r="C26" s="15" t="e">
        <f>#REF!/7*12</f>
        <v>#REF!</v>
      </c>
      <c r="D26" s="15" t="e">
        <f>#REF!/7*12</f>
        <v>#REF!</v>
      </c>
      <c r="E26" s="15" t="e">
        <f>#REF!/7*12</f>
        <v>#REF!</v>
      </c>
      <c r="F26" s="15" t="e">
        <f>#REF!/7*12</f>
        <v>#REF!</v>
      </c>
      <c r="G26" s="15" t="e">
        <f>#REF!/7*12</f>
        <v>#REF!</v>
      </c>
      <c r="H26" s="108"/>
    </row>
    <row r="27" spans="1:8" s="18" customFormat="1" ht="31.5" customHeight="1" hidden="1">
      <c r="A27" s="13" t="s">
        <v>35</v>
      </c>
      <c r="B27" s="17" t="s">
        <v>36</v>
      </c>
      <c r="C27" s="15" t="e">
        <f>#REF!/7*12</f>
        <v>#REF!</v>
      </c>
      <c r="D27" s="15" t="e">
        <f>#REF!/7*12</f>
        <v>#REF!</v>
      </c>
      <c r="E27" s="15" t="e">
        <f>#REF!/7*12</f>
        <v>#REF!</v>
      </c>
      <c r="F27" s="15" t="e">
        <f>#REF!/7*12</f>
        <v>#REF!</v>
      </c>
      <c r="G27" s="15" t="e">
        <f>#REF!/7*12</f>
        <v>#REF!</v>
      </c>
      <c r="H27" s="108"/>
    </row>
    <row r="28" spans="1:8" s="18" customFormat="1" ht="12.75" customHeight="1">
      <c r="A28" s="63" t="s">
        <v>167</v>
      </c>
      <c r="B28" s="21" t="s">
        <v>12</v>
      </c>
      <c r="C28" s="19">
        <f>C29+C31</f>
        <v>3160000</v>
      </c>
      <c r="D28" s="19">
        <f>D29+D31</f>
        <v>790000</v>
      </c>
      <c r="E28" s="19">
        <f>E29+E31</f>
        <v>790000</v>
      </c>
      <c r="F28" s="19">
        <f>F29+F31</f>
        <v>790000</v>
      </c>
      <c r="G28" s="86">
        <f>G29+G31</f>
        <v>790000</v>
      </c>
      <c r="H28" s="108"/>
    </row>
    <row r="29" spans="1:8" s="18" customFormat="1" ht="24.75" customHeight="1">
      <c r="A29" s="63" t="s">
        <v>170</v>
      </c>
      <c r="B29" s="21" t="s">
        <v>14</v>
      </c>
      <c r="C29" s="19">
        <f>C30</f>
        <v>180000</v>
      </c>
      <c r="D29" s="19">
        <f>D30</f>
        <v>45000</v>
      </c>
      <c r="E29" s="19">
        <f>E30</f>
        <v>45000</v>
      </c>
      <c r="F29" s="19">
        <f>F30</f>
        <v>45000</v>
      </c>
      <c r="G29" s="86">
        <f>G30</f>
        <v>45000</v>
      </c>
      <c r="H29" s="108"/>
    </row>
    <row r="30" spans="1:8" s="18" customFormat="1" ht="24.75" customHeight="1">
      <c r="A30" s="63" t="s">
        <v>13</v>
      </c>
      <c r="B30" s="21" t="s">
        <v>14</v>
      </c>
      <c r="C30" s="19">
        <v>180000</v>
      </c>
      <c r="D30" s="19">
        <v>45000</v>
      </c>
      <c r="E30" s="96">
        <v>45000</v>
      </c>
      <c r="F30" s="19">
        <v>45000</v>
      </c>
      <c r="G30" s="19">
        <v>45000</v>
      </c>
      <c r="H30" s="108"/>
    </row>
    <row r="31" spans="1:8" s="18" customFormat="1" ht="24.75" customHeight="1">
      <c r="A31" s="63" t="s">
        <v>169</v>
      </c>
      <c r="B31" s="21" t="s">
        <v>171</v>
      </c>
      <c r="C31" s="19">
        <f>C32+C33</f>
        <v>2980000</v>
      </c>
      <c r="D31" s="19">
        <f>D32+D33</f>
        <v>745000</v>
      </c>
      <c r="E31" s="19">
        <f>E32+E33</f>
        <v>745000</v>
      </c>
      <c r="F31" s="19">
        <f>F32+F33</f>
        <v>745000</v>
      </c>
      <c r="G31" s="86">
        <f>G32+G33</f>
        <v>745000</v>
      </c>
      <c r="H31" s="108"/>
    </row>
    <row r="32" spans="1:8" s="18" customFormat="1" ht="12.75" customHeight="1">
      <c r="A32" s="63" t="s">
        <v>17</v>
      </c>
      <c r="B32" s="21" t="s">
        <v>168</v>
      </c>
      <c r="C32" s="19">
        <v>2970000</v>
      </c>
      <c r="D32" s="19">
        <v>742500</v>
      </c>
      <c r="E32" s="19">
        <v>742500</v>
      </c>
      <c r="F32" s="19">
        <v>742500</v>
      </c>
      <c r="G32" s="19">
        <v>742500</v>
      </c>
      <c r="H32" s="108"/>
    </row>
    <row r="33" spans="1:8" s="18" customFormat="1" ht="12.75" customHeight="1">
      <c r="A33" s="63" t="s">
        <v>19</v>
      </c>
      <c r="B33" s="21" t="s">
        <v>172</v>
      </c>
      <c r="C33" s="19">
        <v>10000</v>
      </c>
      <c r="D33" s="19">
        <v>2500</v>
      </c>
      <c r="E33" s="19">
        <v>2500</v>
      </c>
      <c r="F33" s="19">
        <v>2500</v>
      </c>
      <c r="G33" s="19">
        <v>2500</v>
      </c>
      <c r="H33" s="108"/>
    </row>
    <row r="34" spans="1:8" s="22" customFormat="1" ht="16.5" customHeight="1">
      <c r="A34" s="9" t="s">
        <v>37</v>
      </c>
      <c r="B34" s="10" t="s">
        <v>22</v>
      </c>
      <c r="C34" s="11">
        <f>C38+C40</f>
        <v>3400000</v>
      </c>
      <c r="D34" s="11">
        <f>D38+D40</f>
        <v>850000</v>
      </c>
      <c r="E34" s="11">
        <f>E38+E40</f>
        <v>850000</v>
      </c>
      <c r="F34" s="11">
        <f>F38+F40</f>
        <v>850000</v>
      </c>
      <c r="G34" s="85">
        <f>G38+G40</f>
        <v>850000</v>
      </c>
      <c r="H34" s="108"/>
    </row>
    <row r="35" spans="1:8" s="18" customFormat="1" ht="29.25" customHeight="1" hidden="1">
      <c r="A35" s="13" t="s">
        <v>38</v>
      </c>
      <c r="B35" s="16" t="s">
        <v>39</v>
      </c>
      <c r="C35" s="15" t="e">
        <f>#REF!/7*12</f>
        <v>#REF!</v>
      </c>
      <c r="D35" s="15" t="e">
        <f>#REF!/7*12</f>
        <v>#REF!</v>
      </c>
      <c r="E35" s="15" t="e">
        <f>#REF!/7*12</f>
        <v>#REF!</v>
      </c>
      <c r="F35" s="15" t="e">
        <f>#REF!/7*12</f>
        <v>#REF!</v>
      </c>
      <c r="G35" s="15" t="e">
        <f>#REF!/7*12</f>
        <v>#REF!</v>
      </c>
      <c r="H35" s="108"/>
    </row>
    <row r="36" spans="1:8" s="18" customFormat="1" ht="30.75" customHeight="1" hidden="1">
      <c r="A36" s="13" t="s">
        <v>40</v>
      </c>
      <c r="B36" s="16" t="s">
        <v>41</v>
      </c>
      <c r="C36" s="15" t="e">
        <f>#REF!/7*12</f>
        <v>#REF!</v>
      </c>
      <c r="D36" s="15" t="e">
        <f>#REF!/7*12</f>
        <v>#REF!</v>
      </c>
      <c r="E36" s="15" t="e">
        <f>#REF!/7*12</f>
        <v>#REF!</v>
      </c>
      <c r="F36" s="15" t="e">
        <f>#REF!/7*12</f>
        <v>#REF!</v>
      </c>
      <c r="G36" s="15" t="e">
        <f>#REF!/7*12</f>
        <v>#REF!</v>
      </c>
      <c r="H36" s="108"/>
    </row>
    <row r="37" spans="1:8" s="18" customFormat="1" ht="33.75" customHeight="1" hidden="1">
      <c r="A37" s="23" t="s">
        <v>42</v>
      </c>
      <c r="B37" s="24" t="s">
        <v>43</v>
      </c>
      <c r="C37" s="25" t="e">
        <f>#REF!/7*12</f>
        <v>#REF!</v>
      </c>
      <c r="D37" s="25" t="e">
        <f>#REF!/7*12</f>
        <v>#REF!</v>
      </c>
      <c r="E37" s="25" t="e">
        <f>#REF!/7*12</f>
        <v>#REF!</v>
      </c>
      <c r="F37" s="25" t="e">
        <f>#REF!/7*12</f>
        <v>#REF!</v>
      </c>
      <c r="G37" s="25" t="e">
        <f>#REF!/7*12</f>
        <v>#REF!</v>
      </c>
      <c r="H37" s="108"/>
    </row>
    <row r="38" spans="1:8" s="18" customFormat="1" ht="12.75" customHeight="1">
      <c r="A38" s="87" t="s">
        <v>174</v>
      </c>
      <c r="B38" s="21" t="s">
        <v>44</v>
      </c>
      <c r="C38" s="19">
        <f>C39</f>
        <v>2500000</v>
      </c>
      <c r="D38" s="19">
        <f>D39</f>
        <v>625000</v>
      </c>
      <c r="E38" s="19">
        <f>E39</f>
        <v>625000</v>
      </c>
      <c r="F38" s="19">
        <f>F39</f>
        <v>625000</v>
      </c>
      <c r="G38" s="86">
        <f>G39</f>
        <v>625000</v>
      </c>
      <c r="H38" s="108"/>
    </row>
    <row r="39" spans="1:8" s="27" customFormat="1" ht="12.75" customHeight="1">
      <c r="A39" s="87" t="s">
        <v>173</v>
      </c>
      <c r="B39" s="26" t="s">
        <v>44</v>
      </c>
      <c r="C39" s="19">
        <v>2500000</v>
      </c>
      <c r="D39" s="19">
        <v>625000</v>
      </c>
      <c r="E39" s="19">
        <v>625000</v>
      </c>
      <c r="F39" s="19">
        <v>625000</v>
      </c>
      <c r="G39" s="19">
        <v>625000</v>
      </c>
      <c r="H39" s="108"/>
    </row>
    <row r="40" spans="1:8" s="27" customFormat="1" ht="24.75" customHeight="1">
      <c r="A40" s="88" t="s">
        <v>175</v>
      </c>
      <c r="B40" s="29" t="s">
        <v>45</v>
      </c>
      <c r="C40" s="30">
        <f>C41</f>
        <v>900000</v>
      </c>
      <c r="D40" s="30">
        <f>D41</f>
        <v>225000</v>
      </c>
      <c r="E40" s="30">
        <f>E41</f>
        <v>225000</v>
      </c>
      <c r="F40" s="30">
        <f>F41</f>
        <v>225000</v>
      </c>
      <c r="G40" s="89">
        <f>G41</f>
        <v>225000</v>
      </c>
      <c r="H40" s="108"/>
    </row>
    <row r="41" spans="1:8" s="18" customFormat="1" ht="24.75" customHeight="1">
      <c r="A41" s="88" t="s">
        <v>176</v>
      </c>
      <c r="B41" s="29" t="s">
        <v>45</v>
      </c>
      <c r="C41" s="30">
        <v>900000</v>
      </c>
      <c r="D41" s="30">
        <v>225000</v>
      </c>
      <c r="E41" s="30">
        <v>225000</v>
      </c>
      <c r="F41" s="30">
        <v>225000</v>
      </c>
      <c r="G41" s="30">
        <v>225000</v>
      </c>
      <c r="H41" s="108"/>
    </row>
    <row r="42" spans="1:8" s="31" customFormat="1" ht="14.25" customHeight="1">
      <c r="A42" s="9" t="s">
        <v>46</v>
      </c>
      <c r="B42" s="10" t="s">
        <v>47</v>
      </c>
      <c r="C42" s="11">
        <f>C52+C53+C54+C55</f>
        <v>5970000</v>
      </c>
      <c r="D42" s="11">
        <f>D52+D53+D54+D55</f>
        <v>1492500</v>
      </c>
      <c r="E42" s="11">
        <f>E52+E53+E54+E55</f>
        <v>1492500</v>
      </c>
      <c r="F42" s="11">
        <f>F52+F53+F54+F55</f>
        <v>1492500</v>
      </c>
      <c r="G42" s="85">
        <f>G52+G53+G54+G55</f>
        <v>1492500</v>
      </c>
      <c r="H42" s="108"/>
    </row>
    <row r="43" spans="1:8" s="18" customFormat="1" ht="16.5" customHeight="1" hidden="1">
      <c r="A43" s="13" t="s">
        <v>48</v>
      </c>
      <c r="B43" s="16" t="s">
        <v>49</v>
      </c>
      <c r="C43" s="15" t="e">
        <f>#REF!/7*12</f>
        <v>#REF!</v>
      </c>
      <c r="D43" s="15" t="e">
        <f>#REF!/7*12</f>
        <v>#REF!</v>
      </c>
      <c r="E43" s="95"/>
      <c r="F43" s="104"/>
      <c r="G43" s="111"/>
      <c r="H43" s="108"/>
    </row>
    <row r="44" spans="1:8" s="32" customFormat="1" ht="30.75" customHeight="1" hidden="1">
      <c r="A44" s="13" t="s">
        <v>50</v>
      </c>
      <c r="B44" s="16" t="s">
        <v>51</v>
      </c>
      <c r="C44" s="15" t="e">
        <f>#REF!/7*12</f>
        <v>#REF!</v>
      </c>
      <c r="D44" s="15" t="e">
        <f>#REF!/7*12</f>
        <v>#REF!</v>
      </c>
      <c r="E44" s="95"/>
      <c r="F44" s="106"/>
      <c r="G44" s="54"/>
      <c r="H44" s="108"/>
    </row>
    <row r="45" spans="1:8" s="32" customFormat="1" ht="14.25" customHeight="1" hidden="1">
      <c r="A45" s="13" t="s">
        <v>52</v>
      </c>
      <c r="B45" s="16" t="s">
        <v>53</v>
      </c>
      <c r="C45" s="15" t="e">
        <f>#REF!/7*12</f>
        <v>#REF!</v>
      </c>
      <c r="D45" s="15" t="e">
        <f>#REF!/7*12</f>
        <v>#REF!</v>
      </c>
      <c r="E45" s="95"/>
      <c r="F45" s="106"/>
      <c r="G45" s="54"/>
      <c r="H45" s="108"/>
    </row>
    <row r="46" spans="1:8" s="32" customFormat="1" ht="15.75" customHeight="1" hidden="1">
      <c r="A46" s="13" t="s">
        <v>54</v>
      </c>
      <c r="B46" s="16" t="s">
        <v>55</v>
      </c>
      <c r="C46" s="15" t="e">
        <f>#REF!/7*12</f>
        <v>#REF!</v>
      </c>
      <c r="D46" s="15" t="e">
        <f>#REF!/7*12</f>
        <v>#REF!</v>
      </c>
      <c r="E46" s="95"/>
      <c r="F46" s="106"/>
      <c r="G46" s="54"/>
      <c r="H46" s="108"/>
    </row>
    <row r="47" spans="1:8" s="32" customFormat="1" ht="15" customHeight="1" hidden="1">
      <c r="A47" s="13" t="s">
        <v>56</v>
      </c>
      <c r="B47" s="16" t="s">
        <v>57</v>
      </c>
      <c r="C47" s="15" t="e">
        <f>#REF!/7*12</f>
        <v>#REF!</v>
      </c>
      <c r="D47" s="15" t="e">
        <f>#REF!/7*12</f>
        <v>#REF!</v>
      </c>
      <c r="E47" s="95"/>
      <c r="F47" s="106"/>
      <c r="G47" s="54"/>
      <c r="H47" s="108"/>
    </row>
    <row r="48" spans="1:8" s="32" customFormat="1" ht="44.25" customHeight="1" hidden="1">
      <c r="A48" s="13" t="s">
        <v>58</v>
      </c>
      <c r="B48" s="16" t="s">
        <v>59</v>
      </c>
      <c r="C48" s="15" t="e">
        <f>#REF!/7*12</f>
        <v>#REF!</v>
      </c>
      <c r="D48" s="15" t="e">
        <f>#REF!/7*12</f>
        <v>#REF!</v>
      </c>
      <c r="E48" s="95"/>
      <c r="F48" s="106"/>
      <c r="G48" s="54"/>
      <c r="H48" s="108"/>
    </row>
    <row r="49" spans="1:8" s="32" customFormat="1" ht="59.25" customHeight="1" hidden="1">
      <c r="A49" s="13" t="s">
        <v>60</v>
      </c>
      <c r="B49" s="16" t="s">
        <v>61</v>
      </c>
      <c r="C49" s="15" t="e">
        <f>#REF!/7*12</f>
        <v>#REF!</v>
      </c>
      <c r="D49" s="15" t="e">
        <f>#REF!/7*12</f>
        <v>#REF!</v>
      </c>
      <c r="E49" s="95"/>
      <c r="F49" s="106"/>
      <c r="G49" s="54"/>
      <c r="H49" s="108"/>
    </row>
    <row r="50" spans="1:8" s="32" customFormat="1" ht="45.75" customHeight="1" hidden="1">
      <c r="A50" s="13" t="s">
        <v>62</v>
      </c>
      <c r="B50" s="16" t="s">
        <v>63</v>
      </c>
      <c r="C50" s="15" t="e">
        <f>#REF!/7*12</f>
        <v>#REF!</v>
      </c>
      <c r="D50" s="15" t="e">
        <f>#REF!/7*12</f>
        <v>#REF!</v>
      </c>
      <c r="E50" s="95"/>
      <c r="F50" s="106"/>
      <c r="G50" s="54"/>
      <c r="H50" s="108"/>
    </row>
    <row r="51" spans="1:8" s="32" customFormat="1" ht="58.5" customHeight="1" hidden="1">
      <c r="A51" s="13" t="s">
        <v>64</v>
      </c>
      <c r="B51" s="16" t="s">
        <v>65</v>
      </c>
      <c r="C51" s="15" t="e">
        <f>#REF!/7*12</f>
        <v>#REF!</v>
      </c>
      <c r="D51" s="15" t="e">
        <f>#REF!/7*12</f>
        <v>#REF!</v>
      </c>
      <c r="E51" s="95"/>
      <c r="F51" s="106"/>
      <c r="G51" s="54"/>
      <c r="H51" s="108"/>
    </row>
    <row r="52" spans="1:8" s="32" customFormat="1" ht="12.75" customHeight="1">
      <c r="A52" s="63" t="s">
        <v>50</v>
      </c>
      <c r="B52" s="26" t="s">
        <v>66</v>
      </c>
      <c r="C52" s="30">
        <v>500000</v>
      </c>
      <c r="D52" s="30">
        <v>125000</v>
      </c>
      <c r="E52" s="30">
        <v>125000</v>
      </c>
      <c r="F52" s="30">
        <v>125000</v>
      </c>
      <c r="G52" s="30">
        <v>125000</v>
      </c>
      <c r="H52" s="108"/>
    </row>
    <row r="53" spans="1:8" s="32" customFormat="1" ht="12.75" customHeight="1">
      <c r="A53" s="63" t="s">
        <v>54</v>
      </c>
      <c r="B53" s="33" t="s">
        <v>55</v>
      </c>
      <c r="C53" s="30"/>
      <c r="D53" s="30"/>
      <c r="E53" s="30"/>
      <c r="F53" s="30"/>
      <c r="G53" s="30"/>
      <c r="H53" s="108"/>
    </row>
    <row r="54" spans="1:8" s="32" customFormat="1" ht="24.75" customHeight="1">
      <c r="A54" s="63" t="s">
        <v>60</v>
      </c>
      <c r="B54" s="33" t="s">
        <v>67</v>
      </c>
      <c r="C54" s="30">
        <v>170000</v>
      </c>
      <c r="D54" s="30">
        <v>42500</v>
      </c>
      <c r="E54" s="30">
        <v>42500</v>
      </c>
      <c r="F54" s="30">
        <v>42500</v>
      </c>
      <c r="G54" s="30">
        <v>42500</v>
      </c>
      <c r="H54" s="108"/>
    </row>
    <row r="55" spans="1:8" s="32" customFormat="1" ht="24.75" customHeight="1">
      <c r="A55" s="63" t="s">
        <v>64</v>
      </c>
      <c r="B55" s="33" t="s">
        <v>68</v>
      </c>
      <c r="C55" s="30">
        <v>5300000</v>
      </c>
      <c r="D55" s="30">
        <v>1325000</v>
      </c>
      <c r="E55" s="30">
        <v>1325000</v>
      </c>
      <c r="F55" s="30">
        <v>1325000</v>
      </c>
      <c r="G55" s="30">
        <v>1325000</v>
      </c>
      <c r="H55" s="108"/>
    </row>
    <row r="56" spans="1:8" s="36" customFormat="1" ht="15.75" customHeight="1">
      <c r="A56" s="9" t="s">
        <v>69</v>
      </c>
      <c r="B56" s="10" t="s">
        <v>70</v>
      </c>
      <c r="C56" s="35">
        <f>C59</f>
        <v>30000</v>
      </c>
      <c r="D56" s="35">
        <f>D59</f>
        <v>7500</v>
      </c>
      <c r="E56" s="35">
        <f>E59</f>
        <v>7500</v>
      </c>
      <c r="F56" s="35">
        <f>F59</f>
        <v>7500</v>
      </c>
      <c r="G56" s="35">
        <f>G59</f>
        <v>7500</v>
      </c>
      <c r="H56" s="108"/>
    </row>
    <row r="57" spans="1:8" s="32" customFormat="1" ht="45" customHeight="1" hidden="1">
      <c r="A57" s="13" t="s">
        <v>71</v>
      </c>
      <c r="B57" s="16" t="s">
        <v>72</v>
      </c>
      <c r="C57" s="15" t="e">
        <f>#REF!/7*12</f>
        <v>#REF!</v>
      </c>
      <c r="D57" s="15" t="e">
        <f>#REF!/7*12</f>
        <v>#REF!</v>
      </c>
      <c r="E57" s="95"/>
      <c r="F57" s="106"/>
      <c r="G57" s="54"/>
      <c r="H57" s="108"/>
    </row>
    <row r="58" spans="1:8" s="32" customFormat="1" ht="60" customHeight="1" hidden="1">
      <c r="A58" s="13" t="s">
        <v>73</v>
      </c>
      <c r="B58" s="16" t="s">
        <v>74</v>
      </c>
      <c r="C58" s="15" t="e">
        <f>#REF!/7*12</f>
        <v>#REF!</v>
      </c>
      <c r="D58" s="15" t="e">
        <f>#REF!/7*12</f>
        <v>#REF!</v>
      </c>
      <c r="E58" s="95"/>
      <c r="F58" s="106"/>
      <c r="G58" s="54"/>
      <c r="H58" s="108"/>
    </row>
    <row r="59" spans="1:8" s="32" customFormat="1" ht="37.5" customHeight="1">
      <c r="A59" s="63" t="s">
        <v>73</v>
      </c>
      <c r="B59" s="33" t="s">
        <v>74</v>
      </c>
      <c r="C59" s="65">
        <v>30000</v>
      </c>
      <c r="D59" s="65">
        <v>7500</v>
      </c>
      <c r="E59" s="65">
        <v>7500</v>
      </c>
      <c r="F59" s="65">
        <v>7500</v>
      </c>
      <c r="G59" s="65">
        <v>7500</v>
      </c>
      <c r="H59" s="108"/>
    </row>
    <row r="60" spans="1:8" s="36" customFormat="1" ht="28.5" customHeight="1">
      <c r="A60" s="9" t="s">
        <v>75</v>
      </c>
      <c r="B60" s="10" t="s">
        <v>76</v>
      </c>
      <c r="C60" s="34">
        <f>C70+C77</f>
        <v>10000000</v>
      </c>
      <c r="D60" s="34">
        <f>D70+D77</f>
        <v>2500000</v>
      </c>
      <c r="E60" s="34">
        <f>E70+E77</f>
        <v>2500000</v>
      </c>
      <c r="F60" s="34">
        <f>F70+F77</f>
        <v>2500000</v>
      </c>
      <c r="G60" s="90">
        <f>G70+G77</f>
        <v>2500000</v>
      </c>
      <c r="H60" s="108"/>
    </row>
    <row r="61" spans="1:8" s="32" customFormat="1" ht="74.25" customHeight="1" hidden="1">
      <c r="A61" s="13" t="s">
        <v>77</v>
      </c>
      <c r="B61" s="37" t="s">
        <v>78</v>
      </c>
      <c r="C61" s="15" t="e">
        <f>#REF!/7*12</f>
        <v>#REF!</v>
      </c>
      <c r="D61" s="15" t="e">
        <f>#REF!/7*12</f>
        <v>#REF!</v>
      </c>
      <c r="E61" s="15" t="e">
        <f>#REF!/7*12</f>
        <v>#REF!</v>
      </c>
      <c r="F61" s="15" t="e">
        <f>#REF!/7*12</f>
        <v>#REF!</v>
      </c>
      <c r="G61" s="15" t="e">
        <f>#REF!/7*12</f>
        <v>#REF!</v>
      </c>
      <c r="H61" s="108"/>
    </row>
    <row r="62" spans="1:8" s="32" customFormat="1" ht="57" customHeight="1" hidden="1">
      <c r="A62" s="38" t="s">
        <v>79</v>
      </c>
      <c r="B62" s="37" t="s">
        <v>80</v>
      </c>
      <c r="C62" s="15" t="e">
        <f>#REF!/7*12</f>
        <v>#REF!</v>
      </c>
      <c r="D62" s="15" t="e">
        <f>#REF!/7*12</f>
        <v>#REF!</v>
      </c>
      <c r="E62" s="15" t="e">
        <f>#REF!/7*12</f>
        <v>#REF!</v>
      </c>
      <c r="F62" s="15" t="e">
        <f>#REF!/7*12</f>
        <v>#REF!</v>
      </c>
      <c r="G62" s="15" t="e">
        <f>#REF!/7*12</f>
        <v>#REF!</v>
      </c>
      <c r="H62" s="108"/>
    </row>
    <row r="63" spans="1:8" s="32" customFormat="1" ht="57.75" customHeight="1" hidden="1">
      <c r="A63" s="38" t="s">
        <v>81</v>
      </c>
      <c r="B63" s="37" t="s">
        <v>82</v>
      </c>
      <c r="C63" s="15" t="e">
        <f>#REF!/7*12</f>
        <v>#REF!</v>
      </c>
      <c r="D63" s="15" t="e">
        <f>#REF!/7*12</f>
        <v>#REF!</v>
      </c>
      <c r="E63" s="15" t="e">
        <f>#REF!/7*12</f>
        <v>#REF!</v>
      </c>
      <c r="F63" s="15" t="e">
        <f>#REF!/7*12</f>
        <v>#REF!</v>
      </c>
      <c r="G63" s="15" t="e">
        <f>#REF!/7*12</f>
        <v>#REF!</v>
      </c>
      <c r="H63" s="108"/>
    </row>
    <row r="64" spans="1:8" s="32" customFormat="1" ht="86.25" customHeight="1" hidden="1">
      <c r="A64" s="38" t="s">
        <v>83</v>
      </c>
      <c r="B64" s="37" t="s">
        <v>84</v>
      </c>
      <c r="C64" s="15" t="e">
        <f>#REF!/7*12</f>
        <v>#REF!</v>
      </c>
      <c r="D64" s="15" t="e">
        <f>#REF!/7*12</f>
        <v>#REF!</v>
      </c>
      <c r="E64" s="15" t="e">
        <f>#REF!/7*12</f>
        <v>#REF!</v>
      </c>
      <c r="F64" s="15" t="e">
        <f>#REF!/7*12</f>
        <v>#REF!</v>
      </c>
      <c r="G64" s="15" t="e">
        <f>#REF!/7*12</f>
        <v>#REF!</v>
      </c>
      <c r="H64" s="108"/>
    </row>
    <row r="65" spans="1:8" s="32" customFormat="1" ht="73.5" customHeight="1" hidden="1">
      <c r="A65" s="38" t="s">
        <v>85</v>
      </c>
      <c r="B65" s="37" t="s">
        <v>86</v>
      </c>
      <c r="C65" s="15" t="e">
        <f>#REF!/7*12</f>
        <v>#REF!</v>
      </c>
      <c r="D65" s="15" t="e">
        <f>#REF!/7*12</f>
        <v>#REF!</v>
      </c>
      <c r="E65" s="15" t="e">
        <f>#REF!/7*12</f>
        <v>#REF!</v>
      </c>
      <c r="F65" s="15" t="e">
        <f>#REF!/7*12</f>
        <v>#REF!</v>
      </c>
      <c r="G65" s="15" t="e">
        <f>#REF!/7*12</f>
        <v>#REF!</v>
      </c>
      <c r="H65" s="108"/>
    </row>
    <row r="66" spans="1:8" s="4" customFormat="1" ht="62.25" customHeight="1" hidden="1">
      <c r="A66" s="13" t="s">
        <v>87</v>
      </c>
      <c r="B66" s="37" t="s">
        <v>88</v>
      </c>
      <c r="C66" s="15" t="e">
        <f>#REF!/7*12</f>
        <v>#REF!</v>
      </c>
      <c r="D66" s="15" t="e">
        <f>#REF!/7*12</f>
        <v>#REF!</v>
      </c>
      <c r="E66" s="15" t="e">
        <f>#REF!/7*12</f>
        <v>#REF!</v>
      </c>
      <c r="F66" s="15" t="e">
        <f>#REF!/7*12</f>
        <v>#REF!</v>
      </c>
      <c r="G66" s="15" t="e">
        <f>#REF!/7*12</f>
        <v>#REF!</v>
      </c>
      <c r="H66" s="108"/>
    </row>
    <row r="67" spans="1:8" s="4" customFormat="1" ht="45.75" customHeight="1" hidden="1">
      <c r="A67" s="13" t="s">
        <v>89</v>
      </c>
      <c r="B67" s="37" t="s">
        <v>90</v>
      </c>
      <c r="C67" s="15" t="e">
        <f>#REF!/7*12</f>
        <v>#REF!</v>
      </c>
      <c r="D67" s="15" t="e">
        <f>#REF!/7*12</f>
        <v>#REF!</v>
      </c>
      <c r="E67" s="15" t="e">
        <f>#REF!/7*12</f>
        <v>#REF!</v>
      </c>
      <c r="F67" s="15" t="e">
        <f>#REF!/7*12</f>
        <v>#REF!</v>
      </c>
      <c r="G67" s="15" t="e">
        <f>#REF!/7*12</f>
        <v>#REF!</v>
      </c>
      <c r="H67" s="108"/>
    </row>
    <row r="68" spans="1:8" s="4" customFormat="1" ht="19.5" customHeight="1" hidden="1">
      <c r="A68" s="13" t="s">
        <v>91</v>
      </c>
      <c r="B68" s="37" t="s">
        <v>92</v>
      </c>
      <c r="C68" s="15" t="e">
        <f>#REF!/7*12</f>
        <v>#REF!</v>
      </c>
      <c r="D68" s="15" t="e">
        <f>#REF!/7*12</f>
        <v>#REF!</v>
      </c>
      <c r="E68" s="15" t="e">
        <f>#REF!/7*12</f>
        <v>#REF!</v>
      </c>
      <c r="F68" s="15" t="e">
        <f>#REF!/7*12</f>
        <v>#REF!</v>
      </c>
      <c r="G68" s="15" t="e">
        <f>#REF!/7*12</f>
        <v>#REF!</v>
      </c>
      <c r="H68" s="108"/>
    </row>
    <row r="69" spans="1:8" s="4" customFormat="1" ht="46.5" customHeight="1" hidden="1">
      <c r="A69" s="13" t="s">
        <v>93</v>
      </c>
      <c r="B69" s="37" t="s">
        <v>94</v>
      </c>
      <c r="C69" s="15" t="e">
        <f>#REF!/7*12</f>
        <v>#REF!</v>
      </c>
      <c r="D69" s="15" t="e">
        <f>#REF!/7*12</f>
        <v>#REF!</v>
      </c>
      <c r="E69" s="15" t="e">
        <f>#REF!/7*12</f>
        <v>#REF!</v>
      </c>
      <c r="F69" s="15" t="e">
        <f>#REF!/7*12</f>
        <v>#REF!</v>
      </c>
      <c r="G69" s="15" t="e">
        <f>#REF!/7*12</f>
        <v>#REF!</v>
      </c>
      <c r="H69" s="108"/>
    </row>
    <row r="70" spans="1:8" s="4" customFormat="1" ht="12.75" customHeight="1">
      <c r="A70" s="87" t="s">
        <v>177</v>
      </c>
      <c r="B70" s="33" t="s">
        <v>178</v>
      </c>
      <c r="C70" s="64">
        <f>C71+C73+C75</f>
        <v>9990000</v>
      </c>
      <c r="D70" s="64">
        <f>D71+D73+D75</f>
        <v>2497500</v>
      </c>
      <c r="E70" s="64">
        <f>E71+E73+E75</f>
        <v>2497500</v>
      </c>
      <c r="F70" s="64">
        <f>F71+F73+F75</f>
        <v>2497500</v>
      </c>
      <c r="G70" s="91">
        <f>G71+G73+G75</f>
        <v>2497500</v>
      </c>
      <c r="H70" s="108"/>
    </row>
    <row r="71" spans="1:8" s="4" customFormat="1" ht="37.5" customHeight="1">
      <c r="A71" s="87" t="s">
        <v>179</v>
      </c>
      <c r="B71" s="33" t="s">
        <v>95</v>
      </c>
      <c r="C71" s="64">
        <f>C72</f>
        <v>800000</v>
      </c>
      <c r="D71" s="64">
        <f>D72</f>
        <v>200000</v>
      </c>
      <c r="E71" s="64">
        <f>E72</f>
        <v>200000</v>
      </c>
      <c r="F71" s="64">
        <f>F72</f>
        <v>200000</v>
      </c>
      <c r="G71" s="91">
        <f>G72</f>
        <v>200000</v>
      </c>
      <c r="H71" s="108"/>
    </row>
    <row r="72" spans="1:8" s="4" customFormat="1" ht="37.5" customHeight="1">
      <c r="A72" s="87" t="s">
        <v>81</v>
      </c>
      <c r="B72" s="26" t="s">
        <v>95</v>
      </c>
      <c r="C72" s="19">
        <v>800000</v>
      </c>
      <c r="D72" s="19">
        <v>200000</v>
      </c>
      <c r="E72" s="19">
        <v>200000</v>
      </c>
      <c r="F72" s="19">
        <v>200000</v>
      </c>
      <c r="G72" s="19">
        <v>200000</v>
      </c>
      <c r="H72" s="108"/>
    </row>
    <row r="73" spans="1:8" s="4" customFormat="1" ht="24.75" customHeight="1">
      <c r="A73" s="87" t="s">
        <v>180</v>
      </c>
      <c r="B73" s="26" t="s">
        <v>181</v>
      </c>
      <c r="C73" s="19">
        <f>C74</f>
        <v>900000</v>
      </c>
      <c r="D73" s="19">
        <f>D74</f>
        <v>225000</v>
      </c>
      <c r="E73" s="19">
        <f>E74</f>
        <v>225000</v>
      </c>
      <c r="F73" s="19">
        <f>F74</f>
        <v>225000</v>
      </c>
      <c r="G73" s="86">
        <f>G74</f>
        <v>225000</v>
      </c>
      <c r="H73" s="108"/>
    </row>
    <row r="74" spans="1:8" s="4" customFormat="1" ht="24.75" customHeight="1">
      <c r="A74" s="87" t="s">
        <v>85</v>
      </c>
      <c r="B74" s="26" t="s">
        <v>96</v>
      </c>
      <c r="C74" s="19">
        <v>900000</v>
      </c>
      <c r="D74" s="19">
        <v>225000</v>
      </c>
      <c r="E74" s="19">
        <v>225000</v>
      </c>
      <c r="F74" s="19">
        <v>225000</v>
      </c>
      <c r="G74" s="19">
        <v>225000</v>
      </c>
      <c r="H74" s="108"/>
    </row>
    <row r="75" spans="1:8" s="4" customFormat="1" ht="37.5" customHeight="1">
      <c r="A75" s="87" t="s">
        <v>182</v>
      </c>
      <c r="B75" s="26" t="s">
        <v>183</v>
      </c>
      <c r="C75" s="19">
        <f>C76</f>
        <v>8290000</v>
      </c>
      <c r="D75" s="19">
        <f>D76</f>
        <v>2072500</v>
      </c>
      <c r="E75" s="19">
        <f>E76</f>
        <v>2072500</v>
      </c>
      <c r="F75" s="19">
        <f>F76</f>
        <v>2072500</v>
      </c>
      <c r="G75" s="86">
        <f>G76</f>
        <v>2072500</v>
      </c>
      <c r="H75" s="108"/>
    </row>
    <row r="76" spans="1:8" s="4" customFormat="1" ht="37.5" customHeight="1">
      <c r="A76" s="87" t="s">
        <v>89</v>
      </c>
      <c r="B76" s="26" t="s">
        <v>97</v>
      </c>
      <c r="C76" s="19">
        <v>8290000</v>
      </c>
      <c r="D76" s="19">
        <v>2072500</v>
      </c>
      <c r="E76" s="19">
        <v>2072500</v>
      </c>
      <c r="F76" s="19">
        <v>2072500</v>
      </c>
      <c r="G76" s="19">
        <v>2072500</v>
      </c>
      <c r="H76" s="108"/>
    </row>
    <row r="77" spans="1:8" s="4" customFormat="1" ht="12.75" customHeight="1">
      <c r="A77" s="87" t="s">
        <v>184</v>
      </c>
      <c r="B77" s="26" t="s">
        <v>92</v>
      </c>
      <c r="C77" s="19">
        <f>C78</f>
        <v>10000</v>
      </c>
      <c r="D77" s="19">
        <f>D78</f>
        <v>2500</v>
      </c>
      <c r="E77" s="19">
        <f>E78</f>
        <v>2500</v>
      </c>
      <c r="F77" s="19">
        <f>F78</f>
        <v>2500</v>
      </c>
      <c r="G77" s="86">
        <f>G78</f>
        <v>2500</v>
      </c>
      <c r="H77" s="108"/>
    </row>
    <row r="78" spans="1:8" s="4" customFormat="1" ht="24.75" customHeight="1">
      <c r="A78" s="63" t="s">
        <v>93</v>
      </c>
      <c r="B78" s="26" t="s">
        <v>98</v>
      </c>
      <c r="C78" s="19">
        <v>10000</v>
      </c>
      <c r="D78" s="19">
        <v>2500</v>
      </c>
      <c r="E78" s="19">
        <v>2500</v>
      </c>
      <c r="F78" s="19">
        <v>2500</v>
      </c>
      <c r="G78" s="19">
        <v>2500</v>
      </c>
      <c r="H78" s="108"/>
    </row>
    <row r="79" spans="1:8" s="39" customFormat="1" ht="32.25" customHeight="1">
      <c r="A79" s="9" t="s">
        <v>99</v>
      </c>
      <c r="B79" s="66" t="s">
        <v>100</v>
      </c>
      <c r="C79" s="19">
        <f>C82</f>
        <v>0</v>
      </c>
      <c r="D79" s="19">
        <f>D82</f>
        <v>0</v>
      </c>
      <c r="E79" s="19">
        <f>E82</f>
        <v>0</v>
      </c>
      <c r="F79" s="19">
        <f>F82</f>
        <v>0</v>
      </c>
      <c r="G79" s="86">
        <f>G82</f>
        <v>0</v>
      </c>
      <c r="H79" s="108"/>
    </row>
    <row r="80" spans="1:8" s="4" customFormat="1" ht="31.5" customHeight="1" hidden="1">
      <c r="A80" s="13" t="s">
        <v>101</v>
      </c>
      <c r="B80" s="67" t="s">
        <v>102</v>
      </c>
      <c r="C80" s="65" t="e">
        <f>#REF!/7*12</f>
        <v>#REF!</v>
      </c>
      <c r="D80" s="65" t="e">
        <f>#REF!/7*12</f>
        <v>#REF!</v>
      </c>
      <c r="E80" s="95"/>
      <c r="F80" s="76"/>
      <c r="G80" s="92"/>
      <c r="H80" s="108"/>
    </row>
    <row r="81" spans="1:8" s="4" customFormat="1" ht="46.5" customHeight="1" hidden="1">
      <c r="A81" s="13" t="s">
        <v>103</v>
      </c>
      <c r="B81" s="67" t="s">
        <v>104</v>
      </c>
      <c r="C81" s="65" t="e">
        <f>#REF!/7*12</f>
        <v>#REF!</v>
      </c>
      <c r="D81" s="65" t="e">
        <f>#REF!/7*12</f>
        <v>#REF!</v>
      </c>
      <c r="E81" s="95"/>
      <c r="F81" s="76"/>
      <c r="G81" s="92"/>
      <c r="H81" s="108"/>
    </row>
    <row r="82" spans="1:8" s="4" customFormat="1" ht="24.75" customHeight="1">
      <c r="A82" s="63" t="s">
        <v>103</v>
      </c>
      <c r="B82" s="68" t="s">
        <v>104</v>
      </c>
      <c r="C82" s="65"/>
      <c r="D82" s="65"/>
      <c r="E82" s="95"/>
      <c r="F82" s="76"/>
      <c r="G82" s="92"/>
      <c r="H82" s="108"/>
    </row>
    <row r="83" spans="1:8" s="39" customFormat="1" ht="15.75" customHeight="1">
      <c r="A83" s="9" t="s">
        <v>105</v>
      </c>
      <c r="B83" s="66" t="s">
        <v>106</v>
      </c>
      <c r="C83" s="11">
        <f>C91+C93</f>
        <v>5520000</v>
      </c>
      <c r="D83" s="11">
        <f>D91+D93</f>
        <v>1380000</v>
      </c>
      <c r="E83" s="11">
        <f>E91+E93</f>
        <v>1380000</v>
      </c>
      <c r="F83" s="11">
        <f>F91+F93</f>
        <v>1380000</v>
      </c>
      <c r="G83" s="85">
        <f>G91+G93</f>
        <v>1380000</v>
      </c>
      <c r="H83" s="108"/>
    </row>
    <row r="84" spans="1:8" s="4" customFormat="1" ht="15.75" customHeight="1" hidden="1">
      <c r="A84" s="13" t="s">
        <v>107</v>
      </c>
      <c r="B84" s="69" t="s">
        <v>108</v>
      </c>
      <c r="C84" s="65" t="e">
        <f>#REF!/7*12</f>
        <v>#REF!</v>
      </c>
      <c r="D84" s="65" t="e">
        <f>#REF!/7*12</f>
        <v>#REF!</v>
      </c>
      <c r="E84" s="65" t="e">
        <f>#REF!/7*12</f>
        <v>#REF!</v>
      </c>
      <c r="F84" s="65" t="e">
        <f>#REF!/7*12</f>
        <v>#REF!</v>
      </c>
      <c r="G84" s="15" t="e">
        <f>#REF!/7*12</f>
        <v>#REF!</v>
      </c>
      <c r="H84" s="108"/>
    </row>
    <row r="85" spans="1:8" s="4" customFormat="1" ht="15.75" customHeight="1" hidden="1">
      <c r="A85" s="13" t="s">
        <v>109</v>
      </c>
      <c r="B85" s="70" t="s">
        <v>110</v>
      </c>
      <c r="C85" s="65" t="e">
        <f>#REF!/7*12</f>
        <v>#REF!</v>
      </c>
      <c r="D85" s="65" t="e">
        <f>#REF!/7*12</f>
        <v>#REF!</v>
      </c>
      <c r="E85" s="65" t="e">
        <f>#REF!/7*12</f>
        <v>#REF!</v>
      </c>
      <c r="F85" s="65" t="e">
        <f>#REF!/7*12</f>
        <v>#REF!</v>
      </c>
      <c r="G85" s="15" t="e">
        <f>#REF!/7*12</f>
        <v>#REF!</v>
      </c>
      <c r="H85" s="108"/>
    </row>
    <row r="86" spans="1:8" s="4" customFormat="1" ht="15.75" customHeight="1" hidden="1">
      <c r="A86" s="13" t="s">
        <v>111</v>
      </c>
      <c r="B86" s="70" t="s">
        <v>110</v>
      </c>
      <c r="C86" s="65" t="e">
        <f>#REF!/7*12</f>
        <v>#REF!</v>
      </c>
      <c r="D86" s="65" t="e">
        <f>#REF!/7*12</f>
        <v>#REF!</v>
      </c>
      <c r="E86" s="65" t="e">
        <f>#REF!/7*12</f>
        <v>#REF!</v>
      </c>
      <c r="F86" s="65" t="e">
        <f>#REF!/7*12</f>
        <v>#REF!</v>
      </c>
      <c r="G86" s="15" t="e">
        <f>#REF!/7*12</f>
        <v>#REF!</v>
      </c>
      <c r="H86" s="108"/>
    </row>
    <row r="87" spans="1:8" s="4" customFormat="1" ht="15.75" customHeight="1" hidden="1">
      <c r="A87" s="13" t="s">
        <v>112</v>
      </c>
      <c r="B87" s="70" t="s">
        <v>113</v>
      </c>
      <c r="C87" s="65" t="e">
        <f>#REF!/7*12</f>
        <v>#REF!</v>
      </c>
      <c r="D87" s="65" t="e">
        <f>#REF!/7*12</f>
        <v>#REF!</v>
      </c>
      <c r="E87" s="65" t="e">
        <f>#REF!/7*12</f>
        <v>#REF!</v>
      </c>
      <c r="F87" s="65" t="e">
        <f>#REF!/7*12</f>
        <v>#REF!</v>
      </c>
      <c r="G87" s="15" t="e">
        <f>#REF!/7*12</f>
        <v>#REF!</v>
      </c>
      <c r="H87" s="108"/>
    </row>
    <row r="88" spans="1:8" s="4" customFormat="1" ht="15.75" customHeight="1" hidden="1">
      <c r="A88" s="13" t="s">
        <v>114</v>
      </c>
      <c r="B88" s="70" t="s">
        <v>115</v>
      </c>
      <c r="C88" s="65" t="e">
        <f>#REF!/7*12</f>
        <v>#REF!</v>
      </c>
      <c r="D88" s="65" t="e">
        <f>#REF!/7*12</f>
        <v>#REF!</v>
      </c>
      <c r="E88" s="65" t="e">
        <f>#REF!/7*12</f>
        <v>#REF!</v>
      </c>
      <c r="F88" s="65" t="e">
        <f>#REF!/7*12</f>
        <v>#REF!</v>
      </c>
      <c r="G88" s="15" t="e">
        <f>#REF!/7*12</f>
        <v>#REF!</v>
      </c>
      <c r="H88" s="108"/>
    </row>
    <row r="89" spans="1:8" s="4" customFormat="1" ht="15.75" customHeight="1" hidden="1">
      <c r="A89" s="13" t="s">
        <v>116</v>
      </c>
      <c r="B89" s="70" t="s">
        <v>117</v>
      </c>
      <c r="C89" s="65" t="e">
        <f>#REF!/7*12</f>
        <v>#REF!</v>
      </c>
      <c r="D89" s="65" t="e">
        <f>#REF!/7*12</f>
        <v>#REF!</v>
      </c>
      <c r="E89" s="65" t="e">
        <f>#REF!/7*12</f>
        <v>#REF!</v>
      </c>
      <c r="F89" s="65" t="e">
        <f>#REF!/7*12</f>
        <v>#REF!</v>
      </c>
      <c r="G89" s="15" t="e">
        <f>#REF!/7*12</f>
        <v>#REF!</v>
      </c>
      <c r="H89" s="108"/>
    </row>
    <row r="90" spans="1:8" s="4" customFormat="1" ht="15.75" customHeight="1" hidden="1">
      <c r="A90" s="13" t="s">
        <v>118</v>
      </c>
      <c r="B90" s="70" t="s">
        <v>119</v>
      </c>
      <c r="C90" s="65" t="e">
        <f>#REF!/7*12</f>
        <v>#REF!</v>
      </c>
      <c r="D90" s="65" t="e">
        <f>#REF!/7*12</f>
        <v>#REF!</v>
      </c>
      <c r="E90" s="65" t="e">
        <f>#REF!/7*12</f>
        <v>#REF!</v>
      </c>
      <c r="F90" s="65" t="e">
        <f>#REF!/7*12</f>
        <v>#REF!</v>
      </c>
      <c r="G90" s="15" t="e">
        <f>#REF!/7*12</f>
        <v>#REF!</v>
      </c>
      <c r="H90" s="108"/>
    </row>
    <row r="91" spans="1:8" s="4" customFormat="1" ht="12.75" customHeight="1">
      <c r="A91" s="63" t="s">
        <v>107</v>
      </c>
      <c r="B91" s="74" t="s">
        <v>185</v>
      </c>
      <c r="C91" s="64">
        <f>C92</f>
        <v>5500000</v>
      </c>
      <c r="D91" s="64">
        <f>D92</f>
        <v>1375000</v>
      </c>
      <c r="E91" s="64">
        <f>E92</f>
        <v>1375000</v>
      </c>
      <c r="F91" s="64">
        <f>F92</f>
        <v>1375000</v>
      </c>
      <c r="G91" s="91">
        <f>G92</f>
        <v>1375000</v>
      </c>
      <c r="H91" s="108"/>
    </row>
    <row r="92" spans="1:8" s="4" customFormat="1" ht="24.75" customHeight="1">
      <c r="A92" s="63" t="s">
        <v>111</v>
      </c>
      <c r="B92" s="26" t="s">
        <v>120</v>
      </c>
      <c r="C92" s="19">
        <v>5500000</v>
      </c>
      <c r="D92" s="19">
        <v>1375000</v>
      </c>
      <c r="E92" s="19">
        <v>1375000</v>
      </c>
      <c r="F92" s="19">
        <v>1375000</v>
      </c>
      <c r="G92" s="19">
        <v>1375000</v>
      </c>
      <c r="H92" s="108"/>
    </row>
    <row r="93" spans="1:8" s="4" customFormat="1" ht="37.5" customHeight="1">
      <c r="A93" s="63" t="s">
        <v>186</v>
      </c>
      <c r="B93" s="26" t="s">
        <v>187</v>
      </c>
      <c r="C93" s="19">
        <f>C94</f>
        <v>20000</v>
      </c>
      <c r="D93" s="19">
        <f>D94</f>
        <v>5000</v>
      </c>
      <c r="E93" s="19">
        <f>E94</f>
        <v>5000</v>
      </c>
      <c r="F93" s="19">
        <f>F94</f>
        <v>5000</v>
      </c>
      <c r="G93" s="86">
        <f>G94</f>
        <v>5000</v>
      </c>
      <c r="H93" s="108"/>
    </row>
    <row r="94" spans="1:8" s="4" customFormat="1" ht="24.75" customHeight="1">
      <c r="A94" s="63" t="s">
        <v>116</v>
      </c>
      <c r="B94" s="26" t="s">
        <v>121</v>
      </c>
      <c r="C94" s="19">
        <v>20000</v>
      </c>
      <c r="D94" s="19">
        <v>5000</v>
      </c>
      <c r="E94" s="19">
        <v>5000</v>
      </c>
      <c r="F94" s="19">
        <v>5000</v>
      </c>
      <c r="G94" s="19">
        <v>5000</v>
      </c>
      <c r="H94" s="108"/>
    </row>
    <row r="95" spans="1:8" s="39" customFormat="1" ht="18.75" customHeight="1">
      <c r="A95" s="40" t="s">
        <v>122</v>
      </c>
      <c r="B95" s="71" t="s">
        <v>123</v>
      </c>
      <c r="C95" s="72">
        <f>C98</f>
        <v>30000</v>
      </c>
      <c r="D95" s="72">
        <f>D98</f>
        <v>7500</v>
      </c>
      <c r="E95" s="72">
        <f>E98</f>
        <v>7500</v>
      </c>
      <c r="F95" s="72">
        <f>F98</f>
        <v>7500</v>
      </c>
      <c r="G95" s="35">
        <f>G98</f>
        <v>7500</v>
      </c>
      <c r="H95" s="108"/>
    </row>
    <row r="96" spans="1:8" s="4" customFormat="1" ht="15.75" customHeight="1" hidden="1">
      <c r="A96" s="13" t="s">
        <v>124</v>
      </c>
      <c r="B96" s="73" t="s">
        <v>125</v>
      </c>
      <c r="C96" s="65" t="e">
        <f>#REF!/7*12</f>
        <v>#REF!</v>
      </c>
      <c r="D96" s="65" t="e">
        <f>#REF!/7*12</f>
        <v>#REF!</v>
      </c>
      <c r="E96" s="95"/>
      <c r="F96" s="76"/>
      <c r="G96" s="92"/>
      <c r="H96" s="108"/>
    </row>
    <row r="97" spans="1:8" s="4" customFormat="1" ht="15.75" customHeight="1" hidden="1">
      <c r="A97" s="13" t="s">
        <v>126</v>
      </c>
      <c r="B97" s="73" t="s">
        <v>127</v>
      </c>
      <c r="C97" s="65" t="e">
        <f>#REF!/7*12</f>
        <v>#REF!</v>
      </c>
      <c r="D97" s="65" t="e">
        <f>#REF!/7*12</f>
        <v>#REF!</v>
      </c>
      <c r="E97" s="95"/>
      <c r="F97" s="76"/>
      <c r="G97" s="92"/>
      <c r="H97" s="108"/>
    </row>
    <row r="98" spans="1:8" s="4" customFormat="1" ht="12.75" customHeight="1">
      <c r="A98" s="63" t="s">
        <v>126</v>
      </c>
      <c r="B98" s="26" t="s">
        <v>189</v>
      </c>
      <c r="C98" s="65">
        <v>30000</v>
      </c>
      <c r="D98" s="65">
        <v>7500</v>
      </c>
      <c r="E98" s="65">
        <v>7500</v>
      </c>
      <c r="F98" s="65">
        <v>7500</v>
      </c>
      <c r="G98" s="65">
        <v>7500</v>
      </c>
      <c r="H98" s="108"/>
    </row>
    <row r="99" spans="1:8" s="39" customFormat="1" ht="15.75" customHeight="1">
      <c r="A99" s="9" t="s">
        <v>128</v>
      </c>
      <c r="B99" s="71" t="s">
        <v>129</v>
      </c>
      <c r="C99" s="72">
        <f>C101</f>
        <v>10000</v>
      </c>
      <c r="D99" s="72">
        <f>D101</f>
        <v>2500</v>
      </c>
      <c r="E99" s="72">
        <f>E101</f>
        <v>2500</v>
      </c>
      <c r="F99" s="72">
        <f>F101</f>
        <v>2500</v>
      </c>
      <c r="G99" s="35">
        <f>G101</f>
        <v>2500</v>
      </c>
      <c r="H99" s="108"/>
    </row>
    <row r="100" spans="1:8" s="39" customFormat="1" ht="15.75" customHeight="1" hidden="1">
      <c r="A100" s="9" t="s">
        <v>130</v>
      </c>
      <c r="B100" s="41" t="s">
        <v>131</v>
      </c>
      <c r="C100" s="72" t="e">
        <f>#REF!/7*12</f>
        <v>#REF!</v>
      </c>
      <c r="D100" s="72" t="e">
        <f>#REF!/7*12</f>
        <v>#REF!</v>
      </c>
      <c r="E100" s="97"/>
      <c r="F100" s="107"/>
      <c r="G100" s="112"/>
      <c r="H100" s="108"/>
    </row>
    <row r="101" spans="1:8" ht="24.75" customHeight="1">
      <c r="A101" s="63" t="s">
        <v>190</v>
      </c>
      <c r="B101" s="26" t="s">
        <v>188</v>
      </c>
      <c r="C101" s="65">
        <v>10000</v>
      </c>
      <c r="D101" s="65">
        <v>2500</v>
      </c>
      <c r="E101" s="65">
        <v>2500</v>
      </c>
      <c r="F101" s="65">
        <v>2500</v>
      </c>
      <c r="G101" s="65">
        <v>2500</v>
      </c>
      <c r="H101" s="108"/>
    </row>
    <row r="102" spans="1:8" s="39" customFormat="1" ht="15.75" customHeight="1">
      <c r="A102" s="9" t="s">
        <v>132</v>
      </c>
      <c r="B102" s="42" t="s">
        <v>133</v>
      </c>
      <c r="C102" s="72">
        <f>C105</f>
        <v>50000</v>
      </c>
      <c r="D102" s="72">
        <f>D105</f>
        <v>12500</v>
      </c>
      <c r="E102" s="72">
        <f>E105</f>
        <v>12500</v>
      </c>
      <c r="F102" s="72">
        <f>F105</f>
        <v>12500</v>
      </c>
      <c r="G102" s="35">
        <f>G105</f>
        <v>12500</v>
      </c>
      <c r="H102" s="108"/>
    </row>
    <row r="103" spans="1:8" s="4" customFormat="1" ht="19.5" customHeight="1" hidden="1">
      <c r="A103" s="28" t="s">
        <v>134</v>
      </c>
      <c r="B103" s="17" t="s">
        <v>135</v>
      </c>
      <c r="C103" s="76"/>
      <c r="D103" s="76"/>
      <c r="E103" s="98"/>
      <c r="F103" s="76"/>
      <c r="G103" s="92"/>
      <c r="H103" s="108"/>
    </row>
    <row r="104" spans="1:8" s="4" customFormat="1" ht="19.5" customHeight="1" hidden="1">
      <c r="A104" s="23" t="s">
        <v>136</v>
      </c>
      <c r="B104" s="43" t="s">
        <v>137</v>
      </c>
      <c r="C104" s="77"/>
      <c r="D104" s="77"/>
      <c r="E104" s="99"/>
      <c r="F104" s="76"/>
      <c r="G104" s="92"/>
      <c r="H104" s="108"/>
    </row>
    <row r="105" spans="1:8" s="4" customFormat="1" ht="12.75" customHeight="1" thickBot="1">
      <c r="A105" s="75" t="s">
        <v>191</v>
      </c>
      <c r="B105" s="79" t="s">
        <v>192</v>
      </c>
      <c r="C105" s="78">
        <v>50000</v>
      </c>
      <c r="D105" s="78">
        <v>12500</v>
      </c>
      <c r="E105" s="78">
        <v>12500</v>
      </c>
      <c r="F105" s="78">
        <v>12500</v>
      </c>
      <c r="G105" s="78">
        <v>12500</v>
      </c>
      <c r="H105" s="108"/>
    </row>
    <row r="106" spans="1:8" s="4" customFormat="1" ht="18.75" customHeight="1" thickBot="1">
      <c r="A106" s="44" t="s">
        <v>138</v>
      </c>
      <c r="B106" s="45" t="s">
        <v>139</v>
      </c>
      <c r="C106" s="46">
        <f>C107</f>
        <v>19955680</v>
      </c>
      <c r="D106" s="46">
        <f>D107</f>
        <v>4988919</v>
      </c>
      <c r="E106" s="46">
        <f>E107</f>
        <v>4988921</v>
      </c>
      <c r="F106" s="46">
        <f>F107</f>
        <v>4988919</v>
      </c>
      <c r="G106" s="93">
        <f>G107</f>
        <v>4988921</v>
      </c>
      <c r="H106" s="108"/>
    </row>
    <row r="107" spans="1:8" s="4" customFormat="1" ht="12.75" customHeight="1">
      <c r="A107" s="28" t="s">
        <v>140</v>
      </c>
      <c r="B107" s="47" t="s">
        <v>141</v>
      </c>
      <c r="C107" s="48">
        <f>C108+C110+C112+C113+C114+C115</f>
        <v>19955680</v>
      </c>
      <c r="D107" s="48">
        <f>D108+D110+D112+D113+D114+D115</f>
        <v>4988919</v>
      </c>
      <c r="E107" s="48">
        <f>E108+E110+E112+E113+E114+E115</f>
        <v>4988921</v>
      </c>
      <c r="F107" s="48">
        <f>F108+F110+F112+F113+F114+F115</f>
        <v>4988919</v>
      </c>
      <c r="G107" s="94">
        <f>G108+G110+G112+G113+G114+G115</f>
        <v>4988921</v>
      </c>
      <c r="H107" s="108"/>
    </row>
    <row r="108" spans="1:8" s="4" customFormat="1" ht="12.75" customHeight="1">
      <c r="A108" s="49" t="s">
        <v>142</v>
      </c>
      <c r="B108" s="50" t="s">
        <v>143</v>
      </c>
      <c r="C108" s="51">
        <f>C109</f>
        <v>15937350</v>
      </c>
      <c r="D108" s="51">
        <f>D109</f>
        <v>3984337</v>
      </c>
      <c r="E108" s="51">
        <f>E109</f>
        <v>3984338</v>
      </c>
      <c r="F108" s="51">
        <f>F109</f>
        <v>3984337</v>
      </c>
      <c r="G108" s="51">
        <f>G109</f>
        <v>3984338</v>
      </c>
      <c r="H108" s="108"/>
    </row>
    <row r="109" spans="1:8" s="4" customFormat="1" ht="12.75" customHeight="1">
      <c r="A109" s="49" t="s">
        <v>144</v>
      </c>
      <c r="B109" s="52" t="s">
        <v>145</v>
      </c>
      <c r="C109" s="51">
        <v>15937350</v>
      </c>
      <c r="D109" s="51">
        <v>3984337</v>
      </c>
      <c r="E109" s="100">
        <v>3984338</v>
      </c>
      <c r="F109" s="51">
        <v>3984337</v>
      </c>
      <c r="G109" s="51">
        <v>3984338</v>
      </c>
      <c r="H109" s="108"/>
    </row>
    <row r="110" spans="1:8" s="4" customFormat="1" ht="12.75" customHeight="1">
      <c r="A110" s="49" t="s">
        <v>146</v>
      </c>
      <c r="B110" s="33" t="s">
        <v>147</v>
      </c>
      <c r="C110" s="51">
        <f>C111</f>
        <v>618330</v>
      </c>
      <c r="D110" s="51">
        <f>D111</f>
        <v>154582</v>
      </c>
      <c r="E110" s="51">
        <f>E111</f>
        <v>154583</v>
      </c>
      <c r="F110" s="51">
        <f>F111</f>
        <v>154582</v>
      </c>
      <c r="G110" s="51">
        <f>G111</f>
        <v>154583</v>
      </c>
      <c r="H110" s="108"/>
    </row>
    <row r="111" spans="1:8" s="20" customFormat="1" ht="24.75" customHeight="1">
      <c r="A111" s="49" t="s">
        <v>148</v>
      </c>
      <c r="B111" s="52" t="s">
        <v>149</v>
      </c>
      <c r="C111" s="51">
        <v>618330</v>
      </c>
      <c r="D111" s="51">
        <v>154582</v>
      </c>
      <c r="E111" s="100">
        <v>154583</v>
      </c>
      <c r="F111" s="105">
        <v>154582</v>
      </c>
      <c r="G111" s="83">
        <v>154583</v>
      </c>
      <c r="H111" s="108"/>
    </row>
    <row r="112" spans="1:8" s="20" customFormat="1" ht="24.75" customHeight="1">
      <c r="A112" s="49" t="s">
        <v>150</v>
      </c>
      <c r="B112" s="52" t="s">
        <v>151</v>
      </c>
      <c r="C112" s="51"/>
      <c r="D112" s="51"/>
      <c r="E112" s="100"/>
      <c r="F112" s="105"/>
      <c r="G112" s="83"/>
      <c r="H112" s="108"/>
    </row>
    <row r="113" spans="1:8" s="20" customFormat="1" ht="24.75" customHeight="1">
      <c r="A113" s="49" t="s">
        <v>152</v>
      </c>
      <c r="B113" s="52" t="s">
        <v>153</v>
      </c>
      <c r="C113" s="51"/>
      <c r="D113" s="51"/>
      <c r="E113" s="100"/>
      <c r="F113" s="105"/>
      <c r="G113" s="83"/>
      <c r="H113" s="108"/>
    </row>
    <row r="114" spans="1:8" s="20" customFormat="1" ht="24.75" customHeight="1">
      <c r="A114" s="49" t="s">
        <v>154</v>
      </c>
      <c r="B114" s="52" t="s">
        <v>155</v>
      </c>
      <c r="C114" s="53"/>
      <c r="D114" s="53"/>
      <c r="E114" s="101"/>
      <c r="F114" s="105"/>
      <c r="G114" s="83"/>
      <c r="H114" s="108"/>
    </row>
    <row r="115" spans="1:8" s="32" customFormat="1" ht="17.25" customHeight="1">
      <c r="A115" s="13" t="s">
        <v>156</v>
      </c>
      <c r="B115" s="14" t="s">
        <v>157</v>
      </c>
      <c r="C115" s="51">
        <f>SUM(C116)</f>
        <v>3400000</v>
      </c>
      <c r="D115" s="51">
        <f>SUM(D116)</f>
        <v>850000</v>
      </c>
      <c r="E115" s="51">
        <f>SUM(E116)</f>
        <v>850000</v>
      </c>
      <c r="F115" s="51">
        <f>SUM(F116)</f>
        <v>850000</v>
      </c>
      <c r="G115" s="51">
        <f>SUM(G116)</f>
        <v>850000</v>
      </c>
      <c r="H115" s="108"/>
    </row>
    <row r="116" spans="1:8" s="32" customFormat="1" ht="12.75" customHeight="1" thickBot="1">
      <c r="A116" s="23" t="s">
        <v>158</v>
      </c>
      <c r="B116" s="52" t="s">
        <v>159</v>
      </c>
      <c r="C116" s="51">
        <v>3400000</v>
      </c>
      <c r="D116" s="83">
        <v>850000</v>
      </c>
      <c r="E116" s="83">
        <v>850000</v>
      </c>
      <c r="F116" s="83">
        <v>850000</v>
      </c>
      <c r="G116" s="83">
        <v>850000</v>
      </c>
      <c r="H116" s="108"/>
    </row>
    <row r="117" spans="1:8" s="32" customFormat="1" ht="18.75" customHeight="1" hidden="1">
      <c r="A117" s="13" t="s">
        <v>160</v>
      </c>
      <c r="B117" s="14" t="s">
        <v>161</v>
      </c>
      <c r="C117" s="54"/>
      <c r="D117" s="54"/>
      <c r="E117" s="102"/>
      <c r="F117" s="106"/>
      <c r="G117" s="54"/>
      <c r="H117" s="108"/>
    </row>
    <row r="118" spans="1:8" s="32" customFormat="1" ht="16.5" customHeight="1" hidden="1">
      <c r="A118" s="13" t="s">
        <v>162</v>
      </c>
      <c r="B118" s="14" t="s">
        <v>163</v>
      </c>
      <c r="C118" s="54"/>
      <c r="D118" s="54"/>
      <c r="E118" s="102"/>
      <c r="F118" s="106"/>
      <c r="G118" s="54"/>
      <c r="H118" s="108"/>
    </row>
    <row r="119" spans="1:8" s="32" customFormat="1" ht="31.5" customHeight="1" hidden="1">
      <c r="A119" s="23" t="s">
        <v>164</v>
      </c>
      <c r="B119" s="24" t="s">
        <v>165</v>
      </c>
      <c r="C119" s="55"/>
      <c r="D119" s="55"/>
      <c r="E119" s="103"/>
      <c r="F119" s="106"/>
      <c r="G119" s="54"/>
      <c r="H119" s="108"/>
    </row>
    <row r="120" spans="1:8" s="22" customFormat="1" ht="17.25" thickBot="1">
      <c r="A120" s="56"/>
      <c r="B120" s="57" t="s">
        <v>166</v>
      </c>
      <c r="C120" s="58">
        <f>C13+C106</f>
        <v>48125680</v>
      </c>
      <c r="D120" s="58">
        <f>D13+D106</f>
        <v>12031419</v>
      </c>
      <c r="E120" s="58">
        <f>E13+E106</f>
        <v>12031421</v>
      </c>
      <c r="F120" s="58">
        <f>F13+F106</f>
        <v>12031419</v>
      </c>
      <c r="G120" s="58">
        <f>G13+G106</f>
        <v>12031421</v>
      </c>
      <c r="H120" s="108"/>
    </row>
    <row r="121" ht="15">
      <c r="B121" s="59"/>
    </row>
    <row r="122" spans="2:3" ht="15">
      <c r="B122" s="59"/>
      <c r="C122" s="81"/>
    </row>
    <row r="123" ht="15">
      <c r="B123" s="59"/>
    </row>
    <row r="124" spans="1:3" s="60" customFormat="1" ht="15">
      <c r="A124" s="1"/>
      <c r="B124" s="59"/>
      <c r="C124" s="82"/>
    </row>
    <row r="125" ht="15">
      <c r="B125" s="59"/>
    </row>
    <row r="126" ht="15">
      <c r="B126" s="61"/>
    </row>
    <row r="127" ht="15">
      <c r="B127" s="61"/>
    </row>
    <row r="128" spans="1:2" ht="16.5">
      <c r="A128" s="22"/>
      <c r="B128" s="61"/>
    </row>
    <row r="129" spans="1:2" ht="16.5">
      <c r="A129" s="22"/>
      <c r="B129" s="61"/>
    </row>
    <row r="130" spans="1:2" ht="16.5">
      <c r="A130" s="22"/>
      <c r="B130" s="61"/>
    </row>
    <row r="131" ht="15">
      <c r="B131" s="61"/>
    </row>
    <row r="132" ht="15">
      <c r="B132" s="61"/>
    </row>
    <row r="133" ht="15">
      <c r="B133" s="61"/>
    </row>
    <row r="134" spans="1:2" s="22" customFormat="1" ht="16.5">
      <c r="A134" s="1"/>
      <c r="B134" s="61"/>
    </row>
    <row r="135" spans="1:2" s="22" customFormat="1" ht="16.5">
      <c r="A135" s="1"/>
      <c r="B135" s="61"/>
    </row>
    <row r="136" spans="1:2" s="22" customFormat="1" ht="16.5">
      <c r="A136" s="1"/>
      <c r="B136" s="61"/>
    </row>
    <row r="137" ht="15">
      <c r="B137" s="61"/>
    </row>
    <row r="138" ht="15">
      <c r="B138" s="61"/>
    </row>
    <row r="139" ht="15">
      <c r="B139" s="61"/>
    </row>
    <row r="140" ht="15">
      <c r="B140" s="61"/>
    </row>
    <row r="141" ht="15">
      <c r="B141" s="61"/>
    </row>
    <row r="142" ht="15">
      <c r="B142" s="61"/>
    </row>
    <row r="143" ht="15">
      <c r="B143" s="61"/>
    </row>
    <row r="144" ht="15">
      <c r="B144" s="61"/>
    </row>
    <row r="145" ht="15">
      <c r="B145" s="61"/>
    </row>
    <row r="146" ht="15">
      <c r="B146" s="61"/>
    </row>
    <row r="147" ht="15">
      <c r="B147" s="61"/>
    </row>
    <row r="148" ht="15">
      <c r="B148" s="61"/>
    </row>
    <row r="149" ht="15">
      <c r="B149" s="61"/>
    </row>
    <row r="150" ht="15">
      <c r="B150" s="61"/>
    </row>
    <row r="151" ht="15">
      <c r="B151" s="61"/>
    </row>
    <row r="152" ht="15">
      <c r="B152" s="61"/>
    </row>
    <row r="153" ht="15">
      <c r="B153" s="61"/>
    </row>
    <row r="154" ht="15">
      <c r="B154" s="61"/>
    </row>
    <row r="155" ht="15">
      <c r="B155" s="61"/>
    </row>
    <row r="156" ht="15">
      <c r="B156" s="61"/>
    </row>
    <row r="157" ht="15">
      <c r="B157" s="61"/>
    </row>
    <row r="158" ht="15">
      <c r="B158" s="61"/>
    </row>
    <row r="159" ht="15">
      <c r="B159" s="61"/>
    </row>
    <row r="160" ht="15">
      <c r="B160" s="61"/>
    </row>
    <row r="161" ht="15">
      <c r="B161" s="61"/>
    </row>
    <row r="162" ht="15">
      <c r="B162" s="61"/>
    </row>
    <row r="163" ht="15">
      <c r="B163" s="61"/>
    </row>
    <row r="164" ht="15">
      <c r="B164" s="61"/>
    </row>
    <row r="165" ht="15">
      <c r="B165" s="61"/>
    </row>
    <row r="166" ht="15">
      <c r="B166" s="61"/>
    </row>
    <row r="167" ht="15">
      <c r="B167" s="61"/>
    </row>
    <row r="168" ht="15">
      <c r="B168" s="61"/>
    </row>
    <row r="169" ht="15">
      <c r="B169" s="61"/>
    </row>
    <row r="170" ht="15">
      <c r="B170" s="61"/>
    </row>
    <row r="171" ht="15">
      <c r="B171" s="61"/>
    </row>
    <row r="172" ht="15">
      <c r="B172" s="61"/>
    </row>
    <row r="173" ht="15">
      <c r="B173" s="61"/>
    </row>
    <row r="174" ht="15">
      <c r="B174" s="61"/>
    </row>
    <row r="175" ht="15">
      <c r="B175" s="61"/>
    </row>
    <row r="176" ht="15">
      <c r="B176" s="61"/>
    </row>
    <row r="177" ht="15">
      <c r="B177" s="61"/>
    </row>
    <row r="178" ht="15">
      <c r="B178" s="61"/>
    </row>
    <row r="179" ht="15">
      <c r="B179" s="61"/>
    </row>
    <row r="180" ht="15">
      <c r="B180" s="61"/>
    </row>
    <row r="181" ht="15">
      <c r="B181" s="61"/>
    </row>
    <row r="182" ht="15">
      <c r="B182" s="61"/>
    </row>
    <row r="183" ht="15">
      <c r="B183" s="61"/>
    </row>
    <row r="184" ht="15">
      <c r="B184" s="61"/>
    </row>
    <row r="185" ht="15">
      <c r="B185" s="61"/>
    </row>
    <row r="186" ht="15">
      <c r="B186" s="61"/>
    </row>
    <row r="187" ht="15">
      <c r="B187" s="61"/>
    </row>
    <row r="188" ht="15">
      <c r="B188" s="61"/>
    </row>
    <row r="189" ht="15">
      <c r="B189" s="61"/>
    </row>
    <row r="190" ht="15">
      <c r="B190" s="61"/>
    </row>
    <row r="191" ht="15">
      <c r="B191" s="61"/>
    </row>
    <row r="192" ht="15">
      <c r="B192" s="61"/>
    </row>
    <row r="193" ht="15">
      <c r="B193" s="61"/>
    </row>
    <row r="194" ht="15">
      <c r="B194" s="61"/>
    </row>
    <row r="195" ht="15">
      <c r="B195" s="61"/>
    </row>
    <row r="196" ht="15">
      <c r="B196" s="61"/>
    </row>
    <row r="197" ht="15">
      <c r="B197" s="61"/>
    </row>
    <row r="198" ht="15">
      <c r="B198" s="61"/>
    </row>
    <row r="199" ht="15">
      <c r="B199" s="61"/>
    </row>
    <row r="200" ht="15">
      <c r="B200" s="61"/>
    </row>
    <row r="201" ht="15">
      <c r="B201" s="61"/>
    </row>
    <row r="202" ht="15">
      <c r="B202" s="61"/>
    </row>
    <row r="203" ht="15">
      <c r="B203" s="61"/>
    </row>
    <row r="204" ht="15">
      <c r="B204" s="61"/>
    </row>
    <row r="205" ht="15">
      <c r="B205" s="61"/>
    </row>
    <row r="206" ht="15">
      <c r="B206" s="61"/>
    </row>
    <row r="207" ht="15">
      <c r="B207" s="61"/>
    </row>
    <row r="208" ht="15">
      <c r="B208" s="61"/>
    </row>
    <row r="209" ht="15">
      <c r="B209" s="61"/>
    </row>
    <row r="210" ht="15">
      <c r="B210" s="61"/>
    </row>
    <row r="211" ht="15">
      <c r="B211" s="61"/>
    </row>
    <row r="212" ht="15">
      <c r="B212" s="61"/>
    </row>
    <row r="213" ht="15">
      <c r="B213" s="61"/>
    </row>
    <row r="214" ht="15">
      <c r="B214" s="61"/>
    </row>
    <row r="215" ht="15">
      <c r="B215" s="61"/>
    </row>
    <row r="216" ht="15">
      <c r="B216" s="61"/>
    </row>
    <row r="217" ht="15">
      <c r="B217" s="61"/>
    </row>
    <row r="218" ht="15">
      <c r="B218" s="61"/>
    </row>
    <row r="219" ht="15">
      <c r="B219" s="61"/>
    </row>
    <row r="220" ht="15">
      <c r="B220" s="61"/>
    </row>
    <row r="221" ht="15">
      <c r="B221" s="61"/>
    </row>
    <row r="222" ht="15">
      <c r="B222" s="61"/>
    </row>
    <row r="223" ht="15">
      <c r="B223" s="61"/>
    </row>
    <row r="224" ht="15">
      <c r="B224" s="61"/>
    </row>
    <row r="225" ht="15">
      <c r="B225" s="61"/>
    </row>
    <row r="226" ht="15">
      <c r="B226" s="61"/>
    </row>
    <row r="227" ht="15">
      <c r="B227" s="61"/>
    </row>
    <row r="228" ht="15">
      <c r="B228" s="61"/>
    </row>
    <row r="229" ht="15">
      <c r="B229" s="61"/>
    </row>
    <row r="230" ht="15">
      <c r="B230" s="61"/>
    </row>
    <row r="231" ht="15">
      <c r="B231" s="61"/>
    </row>
    <row r="232" ht="15">
      <c r="B232" s="61"/>
    </row>
    <row r="233" ht="15">
      <c r="B233" s="61"/>
    </row>
    <row r="234" ht="15">
      <c r="B234" s="61"/>
    </row>
    <row r="235" ht="15">
      <c r="B235" s="61"/>
    </row>
    <row r="236" ht="15">
      <c r="B236" s="61"/>
    </row>
    <row r="237" ht="15">
      <c r="B237" s="61"/>
    </row>
    <row r="238" ht="15">
      <c r="B238" s="61"/>
    </row>
    <row r="239" ht="15">
      <c r="B239" s="61"/>
    </row>
    <row r="240" ht="15">
      <c r="B240" s="61"/>
    </row>
    <row r="241" ht="15">
      <c r="B241" s="61"/>
    </row>
    <row r="242" ht="15">
      <c r="B242" s="61"/>
    </row>
    <row r="243" ht="15">
      <c r="B243" s="61"/>
    </row>
    <row r="244" ht="15">
      <c r="B244" s="61"/>
    </row>
    <row r="245" ht="15">
      <c r="B245" s="61"/>
    </row>
    <row r="246" ht="15">
      <c r="B246" s="61"/>
    </row>
    <row r="247" ht="15">
      <c r="B247" s="61"/>
    </row>
    <row r="248" ht="15">
      <c r="B248" s="61"/>
    </row>
    <row r="249" ht="15">
      <c r="B249" s="61"/>
    </row>
    <row r="250" ht="15">
      <c r="B250" s="61"/>
    </row>
    <row r="251" ht="15">
      <c r="B251" s="61"/>
    </row>
    <row r="252" ht="15">
      <c r="B252" s="61"/>
    </row>
    <row r="253" ht="15">
      <c r="B253" s="61"/>
    </row>
    <row r="254" ht="15">
      <c r="B254" s="61"/>
    </row>
    <row r="255" ht="15">
      <c r="B255" s="61"/>
    </row>
    <row r="256" ht="15">
      <c r="B256" s="61"/>
    </row>
    <row r="257" ht="15">
      <c r="B257" s="61"/>
    </row>
    <row r="258" ht="15">
      <c r="B258" s="61"/>
    </row>
    <row r="259" ht="15">
      <c r="B259" s="61"/>
    </row>
    <row r="260" ht="15">
      <c r="B260" s="61"/>
    </row>
    <row r="261" ht="15">
      <c r="B261" s="61"/>
    </row>
    <row r="262" ht="15">
      <c r="B262" s="61"/>
    </row>
    <row r="263" ht="15">
      <c r="B263" s="61"/>
    </row>
    <row r="264" ht="15">
      <c r="B264" s="61"/>
    </row>
    <row r="265" ht="15">
      <c r="B265" s="61"/>
    </row>
    <row r="266" ht="15">
      <c r="B266" s="61"/>
    </row>
    <row r="267" ht="15">
      <c r="B267" s="61"/>
    </row>
    <row r="268" ht="15">
      <c r="B268" s="61"/>
    </row>
    <row r="269" ht="15">
      <c r="B269" s="61"/>
    </row>
    <row r="270" ht="15">
      <c r="B270" s="61"/>
    </row>
    <row r="271" ht="15">
      <c r="B271" s="61"/>
    </row>
    <row r="272" ht="15">
      <c r="B272" s="61"/>
    </row>
    <row r="273" ht="15">
      <c r="B273" s="61"/>
    </row>
    <row r="274" ht="15">
      <c r="B274" s="61"/>
    </row>
    <row r="275" ht="15">
      <c r="B275" s="61"/>
    </row>
    <row r="276" ht="15">
      <c r="B276" s="61"/>
    </row>
    <row r="277" ht="15">
      <c r="B277" s="61"/>
    </row>
    <row r="278" ht="15">
      <c r="B278" s="61"/>
    </row>
    <row r="279" ht="15">
      <c r="B279" s="61"/>
    </row>
    <row r="280" ht="15">
      <c r="B280" s="61"/>
    </row>
    <row r="281" ht="15">
      <c r="B281" s="61"/>
    </row>
    <row r="282" ht="15">
      <c r="B282" s="61"/>
    </row>
    <row r="283" ht="15">
      <c r="B283" s="61"/>
    </row>
    <row r="284" ht="15">
      <c r="B284" s="61"/>
    </row>
    <row r="285" ht="15">
      <c r="B285" s="61"/>
    </row>
    <row r="286" ht="15">
      <c r="B286" s="61"/>
    </row>
    <row r="287" ht="15">
      <c r="B287" s="61"/>
    </row>
    <row r="288" ht="15">
      <c r="B288" s="61"/>
    </row>
    <row r="289" ht="15">
      <c r="B289" s="61"/>
    </row>
    <row r="290" ht="15">
      <c r="B290" s="61"/>
    </row>
    <row r="291" ht="15">
      <c r="B291" s="61"/>
    </row>
    <row r="292" ht="15">
      <c r="B292" s="61"/>
    </row>
    <row r="293" ht="15">
      <c r="B293" s="61"/>
    </row>
    <row r="294" ht="15">
      <c r="B294" s="61"/>
    </row>
    <row r="295" ht="15">
      <c r="B295" s="61"/>
    </row>
    <row r="296" ht="15">
      <c r="B296" s="61"/>
    </row>
    <row r="297" ht="15">
      <c r="B297" s="61"/>
    </row>
    <row r="298" ht="15">
      <c r="B298" s="61"/>
    </row>
    <row r="299" ht="15">
      <c r="B299" s="61"/>
    </row>
    <row r="300" ht="15">
      <c r="B300" s="61"/>
    </row>
    <row r="301" ht="15">
      <c r="B301" s="61"/>
    </row>
    <row r="302" ht="15">
      <c r="B302" s="61"/>
    </row>
    <row r="303" ht="15">
      <c r="B303" s="61"/>
    </row>
    <row r="304" ht="15">
      <c r="B304" s="61"/>
    </row>
    <row r="305" ht="15">
      <c r="B305" s="61"/>
    </row>
    <row r="306" ht="15">
      <c r="B306" s="61"/>
    </row>
    <row r="307" ht="15">
      <c r="B307" s="61"/>
    </row>
    <row r="308" ht="15">
      <c r="B308" s="61"/>
    </row>
    <row r="309" ht="15">
      <c r="B309" s="61"/>
    </row>
    <row r="310" ht="15">
      <c r="B310" s="61"/>
    </row>
    <row r="311" ht="15">
      <c r="B311" s="61"/>
    </row>
    <row r="312" ht="15">
      <c r="B312" s="61"/>
    </row>
    <row r="313" ht="15">
      <c r="B313" s="61"/>
    </row>
    <row r="314" ht="15">
      <c r="B314" s="61"/>
    </row>
    <row r="315" ht="15">
      <c r="B315" s="61"/>
    </row>
    <row r="316" ht="15">
      <c r="B316" s="61"/>
    </row>
    <row r="317" ht="15">
      <c r="B317" s="61"/>
    </row>
    <row r="318" ht="15">
      <c r="B318" s="61"/>
    </row>
    <row r="319" ht="15">
      <c r="B319" s="61"/>
    </row>
    <row r="320" ht="15">
      <c r="B320" s="61"/>
    </row>
    <row r="321" ht="15">
      <c r="B321" s="61"/>
    </row>
    <row r="322" ht="15">
      <c r="B322" s="61"/>
    </row>
    <row r="323" ht="15">
      <c r="B323" s="61"/>
    </row>
    <row r="324" ht="15">
      <c r="B324" s="61"/>
    </row>
    <row r="325" ht="15">
      <c r="B325" s="61"/>
    </row>
    <row r="326" ht="15">
      <c r="B326" s="61"/>
    </row>
    <row r="327" ht="15">
      <c r="B327" s="61"/>
    </row>
    <row r="328" ht="15">
      <c r="B328" s="61"/>
    </row>
    <row r="329" ht="15">
      <c r="B329" s="61"/>
    </row>
    <row r="330" ht="15">
      <c r="B330" s="61"/>
    </row>
    <row r="331" ht="15">
      <c r="B331" s="61"/>
    </row>
    <row r="332" ht="15">
      <c r="B332" s="61"/>
    </row>
    <row r="333" ht="15">
      <c r="B333" s="61"/>
    </row>
    <row r="334" ht="15">
      <c r="B334" s="61"/>
    </row>
    <row r="335" ht="15">
      <c r="B335" s="61"/>
    </row>
    <row r="336" ht="15">
      <c r="B336" s="61"/>
    </row>
    <row r="337" ht="15">
      <c r="B337" s="61"/>
    </row>
    <row r="338" ht="15">
      <c r="B338" s="61"/>
    </row>
    <row r="339" ht="15">
      <c r="B339" s="61"/>
    </row>
    <row r="340" ht="15">
      <c r="B340" s="61"/>
    </row>
    <row r="341" ht="15">
      <c r="B341" s="61"/>
    </row>
    <row r="342" ht="15">
      <c r="B342" s="61"/>
    </row>
    <row r="343" ht="15">
      <c r="B343" s="61"/>
    </row>
    <row r="344" ht="15">
      <c r="B344" s="61"/>
    </row>
    <row r="345" ht="15">
      <c r="B345" s="61"/>
    </row>
    <row r="346" ht="15">
      <c r="B346" s="61"/>
    </row>
    <row r="347" ht="15">
      <c r="B347" s="61"/>
    </row>
    <row r="348" ht="15">
      <c r="B348" s="61"/>
    </row>
    <row r="349" ht="15">
      <c r="B349" s="61"/>
    </row>
    <row r="350" ht="15">
      <c r="B350" s="61"/>
    </row>
    <row r="351" ht="15">
      <c r="B351" s="61"/>
    </row>
    <row r="352" ht="15">
      <c r="B352" s="61"/>
    </row>
    <row r="353" ht="15">
      <c r="B353" s="61"/>
    </row>
    <row r="354" ht="15">
      <c r="B354" s="61"/>
    </row>
    <row r="355" ht="15">
      <c r="B355" s="61"/>
    </row>
    <row r="356" ht="15">
      <c r="B356" s="61"/>
    </row>
    <row r="357" ht="15">
      <c r="B357" s="61"/>
    </row>
    <row r="358" ht="15">
      <c r="B358" s="61"/>
    </row>
    <row r="359" ht="15">
      <c r="B359" s="61"/>
    </row>
    <row r="360" ht="15">
      <c r="B360" s="61"/>
    </row>
    <row r="361" ht="15">
      <c r="B361" s="61"/>
    </row>
    <row r="362" ht="15">
      <c r="B362" s="61"/>
    </row>
    <row r="363" ht="15">
      <c r="B363" s="61"/>
    </row>
    <row r="364" ht="15">
      <c r="B364" s="61"/>
    </row>
    <row r="365" ht="15">
      <c r="B365" s="61"/>
    </row>
    <row r="366" ht="15">
      <c r="B366" s="61"/>
    </row>
    <row r="367" ht="15">
      <c r="B367" s="61"/>
    </row>
    <row r="368" ht="15">
      <c r="B368" s="61"/>
    </row>
    <row r="369" ht="15">
      <c r="B369" s="61"/>
    </row>
    <row r="370" ht="15">
      <c r="B370" s="61"/>
    </row>
    <row r="371" ht="15">
      <c r="B371" s="61"/>
    </row>
    <row r="372" ht="15">
      <c r="B372" s="61"/>
    </row>
    <row r="373" ht="15">
      <c r="B373" s="61"/>
    </row>
    <row r="374" ht="15">
      <c r="B374" s="61"/>
    </row>
    <row r="375" ht="15">
      <c r="B375" s="61"/>
    </row>
    <row r="376" ht="15">
      <c r="B376" s="61"/>
    </row>
    <row r="377" ht="15">
      <c r="B377" s="61"/>
    </row>
    <row r="378" ht="15">
      <c r="B378" s="61"/>
    </row>
    <row r="379" ht="15">
      <c r="B379" s="61"/>
    </row>
    <row r="380" ht="15">
      <c r="B380" s="61"/>
    </row>
    <row r="381" ht="15">
      <c r="B381" s="61"/>
    </row>
    <row r="382" ht="15">
      <c r="B382" s="61"/>
    </row>
    <row r="383" ht="15">
      <c r="B383" s="61"/>
    </row>
    <row r="384" ht="15">
      <c r="B384" s="61"/>
    </row>
    <row r="385" ht="15">
      <c r="B385" s="61"/>
    </row>
    <row r="386" ht="15">
      <c r="B386" s="61"/>
    </row>
    <row r="387" ht="15">
      <c r="B387" s="61"/>
    </row>
    <row r="388" ht="15">
      <c r="B388" s="61"/>
    </row>
    <row r="389" ht="15">
      <c r="B389" s="61"/>
    </row>
    <row r="390" ht="15">
      <c r="B390" s="61"/>
    </row>
    <row r="391" ht="15">
      <c r="B391" s="61"/>
    </row>
    <row r="392" ht="15">
      <c r="B392" s="61"/>
    </row>
    <row r="393" ht="15">
      <c r="B393" s="61"/>
    </row>
    <row r="394" ht="15">
      <c r="B394" s="61"/>
    </row>
    <row r="395" ht="15">
      <c r="B395" s="61"/>
    </row>
    <row r="396" ht="15">
      <c r="B396" s="61"/>
    </row>
    <row r="397" ht="15">
      <c r="B397" s="61"/>
    </row>
    <row r="398" ht="15">
      <c r="B398" s="61"/>
    </row>
    <row r="399" ht="15">
      <c r="B399" s="61"/>
    </row>
    <row r="400" ht="15">
      <c r="B400" s="61"/>
    </row>
    <row r="401" ht="15">
      <c r="B401" s="61"/>
    </row>
    <row r="402" ht="15">
      <c r="B402" s="61"/>
    </row>
    <row r="403" ht="15">
      <c r="B403" s="61"/>
    </row>
    <row r="404" ht="15">
      <c r="B404" s="61"/>
    </row>
    <row r="405" ht="15">
      <c r="B405" s="61"/>
    </row>
    <row r="406" ht="15">
      <c r="B406" s="61"/>
    </row>
    <row r="407" ht="15">
      <c r="B407" s="61"/>
    </row>
    <row r="408" ht="15">
      <c r="B408" s="61"/>
    </row>
    <row r="409" ht="15">
      <c r="B409" s="61"/>
    </row>
    <row r="410" ht="15">
      <c r="B410" s="61"/>
    </row>
    <row r="411" ht="15">
      <c r="B411" s="61"/>
    </row>
    <row r="412" ht="15">
      <c r="B412" s="61"/>
    </row>
    <row r="413" ht="15">
      <c r="B413" s="61"/>
    </row>
    <row r="414" ht="15">
      <c r="B414" s="61"/>
    </row>
    <row r="415" ht="15">
      <c r="B415" s="61"/>
    </row>
    <row r="416" ht="15">
      <c r="B416" s="61"/>
    </row>
    <row r="417" ht="15">
      <c r="B417" s="61"/>
    </row>
    <row r="418" ht="15">
      <c r="B418" s="61"/>
    </row>
    <row r="419" ht="15">
      <c r="B419" s="61"/>
    </row>
    <row r="420" ht="15">
      <c r="B420" s="61"/>
    </row>
    <row r="421" ht="15">
      <c r="B421" s="61"/>
    </row>
    <row r="422" ht="15">
      <c r="B422" s="61"/>
    </row>
    <row r="423" ht="15">
      <c r="B423" s="61"/>
    </row>
    <row r="424" ht="15">
      <c r="B424" s="61"/>
    </row>
    <row r="425" ht="15">
      <c r="B425" s="61"/>
    </row>
    <row r="426" ht="15">
      <c r="B426" s="61"/>
    </row>
    <row r="427" ht="15">
      <c r="B427" s="61"/>
    </row>
    <row r="428" ht="15">
      <c r="B428" s="61"/>
    </row>
    <row r="429" ht="15">
      <c r="B429" s="61"/>
    </row>
    <row r="430" ht="15">
      <c r="B430" s="61"/>
    </row>
    <row r="431" ht="15">
      <c r="B431" s="61"/>
    </row>
    <row r="432" ht="15">
      <c r="B432" s="61"/>
    </row>
    <row r="433" ht="15">
      <c r="B433" s="61"/>
    </row>
    <row r="434" ht="15">
      <c r="B434" s="61"/>
    </row>
    <row r="435" ht="15">
      <c r="B435" s="61"/>
    </row>
    <row r="436" ht="15">
      <c r="B436" s="61"/>
    </row>
    <row r="437" ht="15">
      <c r="B437" s="61"/>
    </row>
    <row r="438" ht="15">
      <c r="B438" s="61"/>
    </row>
    <row r="439" ht="15">
      <c r="B439" s="61"/>
    </row>
    <row r="440" ht="15">
      <c r="B440" s="61"/>
    </row>
    <row r="441" ht="15">
      <c r="B441" s="61"/>
    </row>
    <row r="442" ht="15">
      <c r="B442" s="61"/>
    </row>
    <row r="443" ht="15">
      <c r="B443" s="61"/>
    </row>
    <row r="444" ht="15">
      <c r="B444" s="61"/>
    </row>
    <row r="445" ht="15">
      <c r="B445" s="61"/>
    </row>
    <row r="446" ht="15">
      <c r="B446" s="61"/>
    </row>
    <row r="447" ht="15">
      <c r="B447" s="61"/>
    </row>
    <row r="448" ht="15">
      <c r="B448" s="61"/>
    </row>
    <row r="449" ht="15">
      <c r="B449" s="61"/>
    </row>
    <row r="450" ht="15">
      <c r="B450" s="61"/>
    </row>
    <row r="451" ht="15">
      <c r="B451" s="61"/>
    </row>
    <row r="452" ht="15">
      <c r="B452" s="61"/>
    </row>
    <row r="453" ht="15">
      <c r="B453" s="61"/>
    </row>
    <row r="454" ht="15">
      <c r="B454" s="61"/>
    </row>
    <row r="455" ht="15">
      <c r="B455" s="61"/>
    </row>
    <row r="456" ht="15">
      <c r="B456" s="61"/>
    </row>
    <row r="457" ht="15">
      <c r="B457" s="61"/>
    </row>
    <row r="458" ht="15">
      <c r="B458" s="61"/>
    </row>
    <row r="459" ht="15">
      <c r="B459" s="61"/>
    </row>
    <row r="460" ht="15">
      <c r="B460" s="61"/>
    </row>
    <row r="461" ht="15">
      <c r="B461" s="61"/>
    </row>
    <row r="462" ht="15">
      <c r="B462" s="61"/>
    </row>
    <row r="463" ht="15">
      <c r="B463" s="61"/>
    </row>
    <row r="464" ht="15">
      <c r="B464" s="61"/>
    </row>
    <row r="465" ht="15">
      <c r="B465" s="61"/>
    </row>
    <row r="466" ht="15">
      <c r="B466" s="61"/>
    </row>
    <row r="467" ht="15">
      <c r="B467" s="61"/>
    </row>
    <row r="468" ht="15">
      <c r="B468" s="61"/>
    </row>
    <row r="469" ht="15">
      <c r="B469" s="61"/>
    </row>
    <row r="470" ht="15">
      <c r="B470" s="61"/>
    </row>
    <row r="471" ht="15">
      <c r="B471" s="61"/>
    </row>
    <row r="472" ht="15">
      <c r="B472" s="61"/>
    </row>
    <row r="473" ht="15">
      <c r="B473" s="61"/>
    </row>
    <row r="474" ht="15">
      <c r="B474" s="61"/>
    </row>
    <row r="475" ht="15">
      <c r="B475" s="61"/>
    </row>
    <row r="476" ht="15">
      <c r="B476" s="61"/>
    </row>
    <row r="477" ht="15">
      <c r="B477" s="61"/>
    </row>
    <row r="478" ht="15">
      <c r="B478" s="61"/>
    </row>
    <row r="479" ht="15">
      <c r="B479" s="61"/>
    </row>
    <row r="480" ht="15">
      <c r="B480" s="61"/>
    </row>
    <row r="481" ht="15">
      <c r="B481" s="61"/>
    </row>
    <row r="482" ht="15">
      <c r="B482" s="61"/>
    </row>
    <row r="483" ht="15">
      <c r="B483" s="61"/>
    </row>
    <row r="484" ht="15">
      <c r="B484" s="61"/>
    </row>
    <row r="485" ht="15">
      <c r="B485" s="61"/>
    </row>
    <row r="486" ht="15">
      <c r="B486" s="61"/>
    </row>
    <row r="487" ht="15">
      <c r="B487" s="61"/>
    </row>
    <row r="488" ht="15">
      <c r="B488" s="61"/>
    </row>
    <row r="489" ht="15">
      <c r="B489" s="61"/>
    </row>
    <row r="490" ht="15">
      <c r="B490" s="61"/>
    </row>
    <row r="491" ht="15">
      <c r="B491" s="61"/>
    </row>
    <row r="492" ht="15">
      <c r="B492" s="61"/>
    </row>
    <row r="493" ht="15">
      <c r="B493" s="61"/>
    </row>
    <row r="494" ht="15">
      <c r="B494" s="61"/>
    </row>
    <row r="495" ht="15">
      <c r="B495" s="61"/>
    </row>
    <row r="496" ht="15">
      <c r="B496" s="61"/>
    </row>
    <row r="497" ht="15">
      <c r="B497" s="61"/>
    </row>
    <row r="498" ht="15">
      <c r="B498" s="61"/>
    </row>
    <row r="499" ht="15">
      <c r="B499" s="61"/>
    </row>
    <row r="500" ht="15">
      <c r="B500" s="61"/>
    </row>
    <row r="501" ht="15">
      <c r="B501" s="61"/>
    </row>
    <row r="502" ht="15">
      <c r="B502" s="61"/>
    </row>
    <row r="503" ht="15">
      <c r="B503" s="61"/>
    </row>
    <row r="504" ht="15">
      <c r="B504" s="61"/>
    </row>
    <row r="505" ht="15">
      <c r="B505" s="61"/>
    </row>
    <row r="506" ht="15">
      <c r="B506" s="61"/>
    </row>
    <row r="507" ht="15">
      <c r="B507" s="61"/>
    </row>
    <row r="508" ht="15">
      <c r="B508" s="61"/>
    </row>
    <row r="509" ht="15">
      <c r="B509" s="61"/>
    </row>
    <row r="510" ht="15">
      <c r="B510" s="61"/>
    </row>
    <row r="511" ht="15">
      <c r="B511" s="61"/>
    </row>
    <row r="512" ht="15">
      <c r="B512" s="61"/>
    </row>
    <row r="513" ht="15">
      <c r="B513" s="61"/>
    </row>
    <row r="514" ht="15">
      <c r="B514" s="61"/>
    </row>
    <row r="515" ht="15">
      <c r="B515" s="61"/>
    </row>
    <row r="516" ht="15">
      <c r="B516" s="61"/>
    </row>
    <row r="517" ht="15">
      <c r="B517" s="61"/>
    </row>
    <row r="518" ht="15">
      <c r="B518" s="61"/>
    </row>
    <row r="519" ht="15">
      <c r="B519" s="61"/>
    </row>
    <row r="520" ht="15">
      <c r="B520" s="61"/>
    </row>
    <row r="521" ht="15">
      <c r="B521" s="61"/>
    </row>
    <row r="522" ht="15">
      <c r="B522" s="61"/>
    </row>
    <row r="523" ht="15">
      <c r="B523" s="61"/>
    </row>
    <row r="524" ht="15">
      <c r="B524" s="61"/>
    </row>
    <row r="525" ht="15">
      <c r="B525" s="61"/>
    </row>
    <row r="526" ht="15">
      <c r="B526" s="61"/>
    </row>
    <row r="527" ht="15">
      <c r="B527" s="61"/>
    </row>
    <row r="528" ht="15">
      <c r="B528" s="61"/>
    </row>
    <row r="529" ht="15">
      <c r="B529" s="61"/>
    </row>
    <row r="530" ht="15">
      <c r="B530" s="61"/>
    </row>
    <row r="531" ht="15">
      <c r="B531" s="61"/>
    </row>
    <row r="532" ht="15">
      <c r="B532" s="61"/>
    </row>
    <row r="533" ht="15">
      <c r="B533" s="61"/>
    </row>
    <row r="534" ht="15">
      <c r="B534" s="61"/>
    </row>
    <row r="535" ht="15">
      <c r="B535" s="61"/>
    </row>
    <row r="536" ht="15">
      <c r="B536" s="61"/>
    </row>
    <row r="537" ht="15">
      <c r="B537" s="61"/>
    </row>
    <row r="538" ht="15">
      <c r="B538" s="61"/>
    </row>
    <row r="539" ht="15">
      <c r="B539" s="61"/>
    </row>
    <row r="540" ht="15">
      <c r="B540" s="61"/>
    </row>
    <row r="541" ht="15">
      <c r="B541" s="61"/>
    </row>
    <row r="542" ht="15">
      <c r="B542" s="61"/>
    </row>
    <row r="543" ht="15">
      <c r="B543" s="61"/>
    </row>
    <row r="544" ht="15">
      <c r="B544" s="61"/>
    </row>
    <row r="545" ht="15">
      <c r="B545" s="61"/>
    </row>
    <row r="546" ht="15">
      <c r="B546" s="61"/>
    </row>
    <row r="547" ht="15">
      <c r="B547" s="61"/>
    </row>
    <row r="548" ht="15">
      <c r="B548" s="61"/>
    </row>
    <row r="549" ht="15">
      <c r="B549" s="61"/>
    </row>
    <row r="550" ht="15">
      <c r="B550" s="61"/>
    </row>
    <row r="551" ht="15">
      <c r="B551" s="61"/>
    </row>
    <row r="552" ht="15">
      <c r="B552" s="61"/>
    </row>
    <row r="553" ht="15">
      <c r="B553" s="61"/>
    </row>
    <row r="554" ht="15">
      <c r="B554" s="61"/>
    </row>
    <row r="555" ht="15">
      <c r="B555" s="61"/>
    </row>
    <row r="556" ht="15">
      <c r="B556" s="61"/>
    </row>
    <row r="557" ht="15">
      <c r="B557" s="61"/>
    </row>
    <row r="558" ht="15">
      <c r="B558" s="61"/>
    </row>
    <row r="559" ht="15">
      <c r="B559" s="61"/>
    </row>
    <row r="560" ht="15">
      <c r="B560" s="61"/>
    </row>
    <row r="561" ht="15">
      <c r="B561" s="61"/>
    </row>
    <row r="562" ht="15">
      <c r="B562" s="61"/>
    </row>
    <row r="563" ht="15">
      <c r="B563" s="61"/>
    </row>
    <row r="564" ht="15">
      <c r="B564" s="61"/>
    </row>
    <row r="565" ht="15">
      <c r="B565" s="61"/>
    </row>
    <row r="566" ht="15">
      <c r="B566" s="61"/>
    </row>
    <row r="567" ht="15">
      <c r="B567" s="61"/>
    </row>
    <row r="568" ht="15">
      <c r="B568" s="61"/>
    </row>
    <row r="569" ht="15">
      <c r="B569" s="61"/>
    </row>
    <row r="570" ht="15">
      <c r="B570" s="61"/>
    </row>
    <row r="571" ht="15">
      <c r="B571" s="61"/>
    </row>
    <row r="572" ht="15">
      <c r="B572" s="61"/>
    </row>
    <row r="573" ht="15">
      <c r="B573" s="61"/>
    </row>
    <row r="574" ht="15">
      <c r="B574" s="61"/>
    </row>
    <row r="575" ht="15">
      <c r="B575" s="61"/>
    </row>
    <row r="576" ht="15">
      <c r="B576" s="61"/>
    </row>
    <row r="577" ht="15">
      <c r="B577" s="61"/>
    </row>
    <row r="578" ht="15">
      <c r="B578" s="61"/>
    </row>
    <row r="579" ht="15">
      <c r="B579" s="61"/>
    </row>
    <row r="580" ht="15">
      <c r="B580" s="61"/>
    </row>
    <row r="581" ht="15">
      <c r="B581" s="61"/>
    </row>
    <row r="582" ht="15">
      <c r="B582" s="61"/>
    </row>
    <row r="583" ht="15">
      <c r="B583" s="61"/>
    </row>
    <row r="584" ht="15">
      <c r="B584" s="61"/>
    </row>
    <row r="585" ht="15">
      <c r="B585" s="61"/>
    </row>
    <row r="586" ht="15">
      <c r="B586" s="61"/>
    </row>
    <row r="587" ht="15">
      <c r="B587" s="61"/>
    </row>
    <row r="588" ht="15">
      <c r="B588" s="61"/>
    </row>
    <row r="589" ht="15">
      <c r="B589" s="61"/>
    </row>
    <row r="590" ht="15">
      <c r="B590" s="61"/>
    </row>
    <row r="591" ht="15">
      <c r="B591" s="61"/>
    </row>
    <row r="592" ht="15">
      <c r="B592" s="61"/>
    </row>
    <row r="593" ht="15">
      <c r="B593" s="61"/>
    </row>
    <row r="594" ht="15">
      <c r="B594" s="61"/>
    </row>
    <row r="595" ht="15">
      <c r="B595" s="61"/>
    </row>
    <row r="596" ht="15">
      <c r="B596" s="61"/>
    </row>
    <row r="597" ht="15">
      <c r="B597" s="61"/>
    </row>
    <row r="598" ht="15">
      <c r="B598" s="61"/>
    </row>
    <row r="599" ht="15">
      <c r="B599" s="61"/>
    </row>
    <row r="600" ht="15">
      <c r="B600" s="61"/>
    </row>
    <row r="601" ht="15">
      <c r="B601" s="61"/>
    </row>
    <row r="602" ht="15">
      <c r="B602" s="61"/>
    </row>
    <row r="603" ht="15">
      <c r="B603" s="61"/>
    </row>
    <row r="604" ht="15">
      <c r="B604" s="61"/>
    </row>
    <row r="605" ht="15">
      <c r="B605" s="61"/>
    </row>
    <row r="606" ht="15">
      <c r="B606" s="61"/>
    </row>
    <row r="607" ht="15">
      <c r="B607" s="61"/>
    </row>
    <row r="608" ht="15">
      <c r="B608" s="61"/>
    </row>
    <row r="609" ht="15">
      <c r="B609" s="61"/>
    </row>
    <row r="610" ht="15">
      <c r="B610" s="61"/>
    </row>
    <row r="611" ht="15">
      <c r="B611" s="61"/>
    </row>
    <row r="612" ht="15">
      <c r="B612" s="61"/>
    </row>
    <row r="613" ht="15">
      <c r="B613" s="61"/>
    </row>
    <row r="614" ht="15">
      <c r="B614" s="61"/>
    </row>
    <row r="615" ht="15">
      <c r="B615" s="61"/>
    </row>
    <row r="616" ht="15">
      <c r="B616" s="61"/>
    </row>
    <row r="617" ht="15">
      <c r="B617" s="61"/>
    </row>
    <row r="618" ht="15">
      <c r="B618" s="61"/>
    </row>
    <row r="619" ht="15">
      <c r="B619" s="61"/>
    </row>
    <row r="620" ht="15">
      <c r="B620" s="61"/>
    </row>
    <row r="621" ht="15">
      <c r="B621" s="61"/>
    </row>
    <row r="622" ht="15">
      <c r="B622" s="61"/>
    </row>
    <row r="623" ht="15">
      <c r="B623" s="61"/>
    </row>
    <row r="624" ht="15">
      <c r="B624" s="61"/>
    </row>
    <row r="625" ht="15">
      <c r="B625" s="61"/>
    </row>
    <row r="626" ht="15">
      <c r="B626" s="61"/>
    </row>
    <row r="627" ht="15">
      <c r="B627" s="61"/>
    </row>
    <row r="628" ht="15">
      <c r="B628" s="61"/>
    </row>
    <row r="629" ht="15">
      <c r="B629" s="61"/>
    </row>
    <row r="630" ht="15">
      <c r="B630" s="61"/>
    </row>
    <row r="631" ht="15">
      <c r="B631" s="61"/>
    </row>
    <row r="632" ht="15">
      <c r="B632" s="61"/>
    </row>
    <row r="633" ht="15">
      <c r="B633" s="61"/>
    </row>
    <row r="634" ht="15">
      <c r="B634" s="61"/>
    </row>
    <row r="635" ht="15">
      <c r="B635" s="61"/>
    </row>
    <row r="636" ht="15">
      <c r="B636" s="61"/>
    </row>
    <row r="637" ht="15">
      <c r="B637" s="61"/>
    </row>
    <row r="638" ht="15">
      <c r="B638" s="61"/>
    </row>
    <row r="639" ht="15">
      <c r="B639" s="61"/>
    </row>
    <row r="640" ht="15">
      <c r="B640" s="61"/>
    </row>
    <row r="641" ht="15">
      <c r="B641" s="61"/>
    </row>
    <row r="642" ht="15">
      <c r="B642" s="61"/>
    </row>
    <row r="643" ht="15">
      <c r="B643" s="61"/>
    </row>
    <row r="644" ht="15">
      <c r="B644" s="61"/>
    </row>
    <row r="645" ht="15">
      <c r="B645" s="61"/>
    </row>
    <row r="646" ht="15">
      <c r="B646" s="61"/>
    </row>
    <row r="647" ht="15">
      <c r="B647" s="61"/>
    </row>
    <row r="648" ht="15">
      <c r="B648" s="61"/>
    </row>
    <row r="649" ht="15">
      <c r="B649" s="61"/>
    </row>
    <row r="650" ht="15">
      <c r="B650" s="61"/>
    </row>
    <row r="651" ht="15">
      <c r="B651" s="61"/>
    </row>
    <row r="652" ht="15">
      <c r="B652" s="61"/>
    </row>
    <row r="653" ht="15">
      <c r="B653" s="61"/>
    </row>
    <row r="654" ht="15">
      <c r="B654" s="61"/>
    </row>
    <row r="655" ht="15">
      <c r="B655" s="61"/>
    </row>
    <row r="656" ht="15">
      <c r="B656" s="61"/>
    </row>
    <row r="657" ht="15">
      <c r="B657" s="61"/>
    </row>
    <row r="658" ht="15">
      <c r="B658" s="61"/>
    </row>
    <row r="659" ht="15">
      <c r="B659" s="61"/>
    </row>
    <row r="660" ht="15">
      <c r="B660" s="61"/>
    </row>
    <row r="661" ht="15">
      <c r="B661" s="61"/>
    </row>
    <row r="662" ht="15">
      <c r="B662" s="61"/>
    </row>
    <row r="663" ht="15">
      <c r="B663" s="61"/>
    </row>
    <row r="664" ht="15">
      <c r="B664" s="61"/>
    </row>
    <row r="665" ht="15">
      <c r="B665" s="61"/>
    </row>
    <row r="666" ht="15">
      <c r="B666" s="61"/>
    </row>
    <row r="667" ht="15">
      <c r="B667" s="61"/>
    </row>
    <row r="668" ht="15">
      <c r="B668" s="61"/>
    </row>
    <row r="669" ht="15">
      <c r="B669" s="61"/>
    </row>
    <row r="670" ht="15">
      <c r="B670" s="61"/>
    </row>
    <row r="671" ht="15">
      <c r="B671" s="61"/>
    </row>
    <row r="672" ht="15">
      <c r="B672" s="61"/>
    </row>
    <row r="673" ht="15">
      <c r="B673" s="61"/>
    </row>
    <row r="674" ht="15">
      <c r="B674" s="61"/>
    </row>
    <row r="675" ht="15">
      <c r="B675" s="61"/>
    </row>
    <row r="676" ht="15">
      <c r="B676" s="61"/>
    </row>
    <row r="677" ht="15">
      <c r="B677" s="61"/>
    </row>
    <row r="678" ht="15">
      <c r="B678" s="61"/>
    </row>
    <row r="679" ht="15">
      <c r="B679" s="61"/>
    </row>
    <row r="680" ht="15">
      <c r="B680" s="61"/>
    </row>
    <row r="681" ht="15">
      <c r="B681" s="61"/>
    </row>
    <row r="682" ht="15">
      <c r="B682" s="61"/>
    </row>
    <row r="683" ht="15">
      <c r="B683" s="61"/>
    </row>
    <row r="684" ht="15">
      <c r="B684" s="61"/>
    </row>
    <row r="685" ht="15">
      <c r="B685" s="61"/>
    </row>
    <row r="686" ht="15">
      <c r="B686" s="61"/>
    </row>
    <row r="687" ht="15">
      <c r="B687" s="61"/>
    </row>
    <row r="688" ht="15">
      <c r="B688" s="61"/>
    </row>
    <row r="689" ht="15">
      <c r="B689" s="61"/>
    </row>
    <row r="690" ht="15">
      <c r="B690" s="61"/>
    </row>
    <row r="691" ht="15">
      <c r="B691" s="61"/>
    </row>
    <row r="692" ht="15">
      <c r="B692" s="61"/>
    </row>
    <row r="693" ht="15">
      <c r="B693" s="61"/>
    </row>
    <row r="694" ht="15">
      <c r="B694" s="61"/>
    </row>
    <row r="695" ht="15">
      <c r="B695" s="61"/>
    </row>
    <row r="696" ht="15">
      <c r="B696" s="61"/>
    </row>
    <row r="697" ht="15">
      <c r="B697" s="61"/>
    </row>
    <row r="698" ht="15">
      <c r="B698" s="61"/>
    </row>
    <row r="699" ht="15">
      <c r="B699" s="61"/>
    </row>
    <row r="700" ht="15">
      <c r="B700" s="61"/>
    </row>
    <row r="701" ht="15">
      <c r="B701" s="61"/>
    </row>
    <row r="702" ht="15">
      <c r="B702" s="61"/>
    </row>
    <row r="703" ht="15">
      <c r="B703" s="61"/>
    </row>
    <row r="704" ht="15">
      <c r="B704" s="61"/>
    </row>
    <row r="705" ht="15">
      <c r="B705" s="61"/>
    </row>
    <row r="706" ht="15">
      <c r="B706" s="61"/>
    </row>
    <row r="707" ht="15">
      <c r="B707" s="61"/>
    </row>
    <row r="708" ht="15">
      <c r="B708" s="61"/>
    </row>
    <row r="709" ht="15">
      <c r="B709" s="61"/>
    </row>
    <row r="710" ht="15">
      <c r="B710" s="61"/>
    </row>
    <row r="711" ht="15">
      <c r="B711" s="61"/>
    </row>
    <row r="712" ht="15">
      <c r="B712" s="61"/>
    </row>
    <row r="713" ht="15">
      <c r="B713" s="61"/>
    </row>
    <row r="714" ht="15">
      <c r="B714" s="61"/>
    </row>
    <row r="715" ht="15">
      <c r="B715" s="61"/>
    </row>
    <row r="716" ht="15">
      <c r="B716" s="61"/>
    </row>
    <row r="717" ht="15">
      <c r="B717" s="61"/>
    </row>
    <row r="718" ht="15">
      <c r="B718" s="61"/>
    </row>
    <row r="719" ht="15">
      <c r="B719" s="61"/>
    </row>
    <row r="720" ht="15">
      <c r="B720" s="61"/>
    </row>
    <row r="721" ht="15">
      <c r="B721" s="61"/>
    </row>
    <row r="722" ht="15">
      <c r="B722" s="61"/>
    </row>
    <row r="723" ht="15">
      <c r="B723" s="61"/>
    </row>
    <row r="724" ht="15">
      <c r="B724" s="61"/>
    </row>
    <row r="725" ht="15">
      <c r="B725" s="61"/>
    </row>
    <row r="726" ht="15">
      <c r="B726" s="61"/>
    </row>
    <row r="727" ht="15">
      <c r="B727" s="61"/>
    </row>
    <row r="728" ht="15">
      <c r="B728" s="61"/>
    </row>
    <row r="729" ht="15">
      <c r="B729" s="61"/>
    </row>
    <row r="730" ht="15">
      <c r="B730" s="61"/>
    </row>
    <row r="731" ht="15">
      <c r="B731" s="61"/>
    </row>
    <row r="732" ht="15">
      <c r="B732" s="61"/>
    </row>
    <row r="733" ht="15">
      <c r="B733" s="61"/>
    </row>
    <row r="734" ht="15">
      <c r="B734" s="61"/>
    </row>
    <row r="735" ht="15">
      <c r="B735" s="61"/>
    </row>
    <row r="736" ht="15">
      <c r="B736" s="61"/>
    </row>
    <row r="737" ht="15">
      <c r="B737" s="61"/>
    </row>
    <row r="738" ht="15">
      <c r="B738" s="61"/>
    </row>
    <row r="739" ht="15">
      <c r="B739" s="61"/>
    </row>
    <row r="740" ht="15">
      <c r="B740" s="61"/>
    </row>
    <row r="741" ht="15">
      <c r="B741" s="61"/>
    </row>
    <row r="742" ht="15">
      <c r="B742" s="61"/>
    </row>
    <row r="743" ht="15">
      <c r="B743" s="61"/>
    </row>
    <row r="744" ht="15">
      <c r="B744" s="61"/>
    </row>
    <row r="745" ht="15">
      <c r="B745" s="61"/>
    </row>
    <row r="746" ht="15">
      <c r="B746" s="61"/>
    </row>
    <row r="747" ht="15">
      <c r="B747" s="61"/>
    </row>
    <row r="748" ht="15">
      <c r="B748" s="61"/>
    </row>
    <row r="749" ht="15">
      <c r="B749" s="61"/>
    </row>
    <row r="750" ht="15">
      <c r="B750" s="61"/>
    </row>
    <row r="751" ht="15">
      <c r="B751" s="61"/>
    </row>
    <row r="752" ht="15">
      <c r="B752" s="61"/>
    </row>
    <row r="753" ht="15">
      <c r="B753" s="61"/>
    </row>
    <row r="754" ht="15">
      <c r="B754" s="61"/>
    </row>
    <row r="755" ht="15">
      <c r="B755" s="61"/>
    </row>
    <row r="756" ht="15">
      <c r="B756" s="61"/>
    </row>
    <row r="757" ht="15">
      <c r="B757" s="61"/>
    </row>
    <row r="758" ht="15">
      <c r="B758" s="61"/>
    </row>
    <row r="759" ht="15">
      <c r="B759" s="61"/>
    </row>
    <row r="760" ht="15">
      <c r="B760" s="61"/>
    </row>
    <row r="761" ht="15">
      <c r="B761" s="61"/>
    </row>
    <row r="762" ht="15">
      <c r="B762" s="61"/>
    </row>
    <row r="763" ht="15">
      <c r="B763" s="61"/>
    </row>
    <row r="764" ht="15">
      <c r="B764" s="61"/>
    </row>
    <row r="765" ht="15">
      <c r="B765" s="61"/>
    </row>
    <row r="766" ht="15">
      <c r="B766" s="61"/>
    </row>
    <row r="767" ht="15">
      <c r="B767" s="61"/>
    </row>
    <row r="768" ht="15">
      <c r="B768" s="61"/>
    </row>
    <row r="769" ht="15">
      <c r="B769" s="61"/>
    </row>
    <row r="770" ht="15">
      <c r="B770" s="61"/>
    </row>
    <row r="771" ht="15">
      <c r="B771" s="61"/>
    </row>
    <row r="772" ht="15">
      <c r="B772" s="61"/>
    </row>
    <row r="773" ht="15">
      <c r="B773" s="61"/>
    </row>
    <row r="774" ht="15">
      <c r="B774" s="61"/>
    </row>
    <row r="775" ht="15">
      <c r="B775" s="61"/>
    </row>
    <row r="776" ht="15">
      <c r="B776" s="61"/>
    </row>
    <row r="777" ht="15">
      <c r="B777" s="61"/>
    </row>
    <row r="778" ht="15">
      <c r="B778" s="61"/>
    </row>
    <row r="779" ht="15">
      <c r="B779" s="61"/>
    </row>
    <row r="780" ht="15">
      <c r="B780" s="61"/>
    </row>
    <row r="781" ht="15">
      <c r="B781" s="61"/>
    </row>
    <row r="782" ht="15">
      <c r="B782" s="61"/>
    </row>
    <row r="783" ht="15">
      <c r="B783" s="61"/>
    </row>
    <row r="784" ht="15">
      <c r="B784" s="61"/>
    </row>
    <row r="785" ht="15">
      <c r="B785" s="61"/>
    </row>
    <row r="786" ht="15">
      <c r="B786" s="61"/>
    </row>
    <row r="787" ht="15">
      <c r="B787" s="61"/>
    </row>
    <row r="788" ht="15">
      <c r="B788" s="61"/>
    </row>
    <row r="789" ht="15">
      <c r="B789" s="61"/>
    </row>
    <row r="790" ht="15">
      <c r="B790" s="61"/>
    </row>
    <row r="791" ht="15">
      <c r="B791" s="61"/>
    </row>
    <row r="792" ht="15">
      <c r="B792" s="61"/>
    </row>
    <row r="793" ht="15">
      <c r="B793" s="61"/>
    </row>
    <row r="794" ht="15">
      <c r="B794" s="61"/>
    </row>
    <row r="795" ht="15">
      <c r="B795" s="61"/>
    </row>
    <row r="796" ht="15">
      <c r="B796" s="61"/>
    </row>
    <row r="797" ht="15">
      <c r="B797" s="61"/>
    </row>
    <row r="798" ht="15">
      <c r="B798" s="61"/>
    </row>
    <row r="799" ht="15">
      <c r="B799" s="61"/>
    </row>
    <row r="800" ht="15">
      <c r="B800" s="61"/>
    </row>
    <row r="801" ht="15">
      <c r="B801" s="61"/>
    </row>
    <row r="802" ht="15">
      <c r="B802" s="61"/>
    </row>
    <row r="803" ht="15">
      <c r="B803" s="61"/>
    </row>
    <row r="804" ht="15">
      <c r="B804" s="61"/>
    </row>
    <row r="805" ht="15">
      <c r="B805" s="61"/>
    </row>
    <row r="806" ht="15">
      <c r="B806" s="61"/>
    </row>
    <row r="807" ht="15">
      <c r="B807" s="61"/>
    </row>
    <row r="808" ht="15">
      <c r="B808" s="61"/>
    </row>
    <row r="809" ht="15">
      <c r="B809" s="61"/>
    </row>
    <row r="810" ht="15">
      <c r="B810" s="61"/>
    </row>
    <row r="811" ht="15">
      <c r="B811" s="61"/>
    </row>
    <row r="812" ht="15">
      <c r="B812" s="61"/>
    </row>
    <row r="813" ht="15">
      <c r="B813" s="61"/>
    </row>
    <row r="814" ht="15">
      <c r="B814" s="61"/>
    </row>
    <row r="815" ht="15">
      <c r="B815" s="61"/>
    </row>
    <row r="816" ht="15">
      <c r="B816" s="61"/>
    </row>
    <row r="817" ht="15">
      <c r="B817" s="61"/>
    </row>
    <row r="818" ht="15">
      <c r="B818" s="61"/>
    </row>
    <row r="819" ht="15">
      <c r="B819" s="61"/>
    </row>
    <row r="820" ht="15">
      <c r="B820" s="61"/>
    </row>
    <row r="821" ht="15">
      <c r="B821" s="61"/>
    </row>
    <row r="822" ht="15">
      <c r="B822" s="61"/>
    </row>
    <row r="823" ht="15">
      <c r="B823" s="61"/>
    </row>
    <row r="824" ht="15">
      <c r="B824" s="61"/>
    </row>
    <row r="825" ht="15">
      <c r="B825" s="61"/>
    </row>
    <row r="826" ht="15">
      <c r="B826" s="61"/>
    </row>
    <row r="827" ht="15">
      <c r="B827" s="61"/>
    </row>
    <row r="828" ht="15">
      <c r="B828" s="61"/>
    </row>
    <row r="829" ht="15">
      <c r="B829" s="61"/>
    </row>
    <row r="830" ht="15">
      <c r="B830" s="61"/>
    </row>
    <row r="831" ht="15">
      <c r="B831" s="61"/>
    </row>
    <row r="832" ht="15">
      <c r="B832" s="61"/>
    </row>
    <row r="833" ht="15">
      <c r="B833" s="61"/>
    </row>
    <row r="834" ht="15">
      <c r="B834" s="61"/>
    </row>
    <row r="835" ht="15">
      <c r="B835" s="61"/>
    </row>
    <row r="836" ht="15">
      <c r="B836" s="61"/>
    </row>
    <row r="837" ht="15">
      <c r="B837" s="61"/>
    </row>
    <row r="838" ht="15">
      <c r="B838" s="61"/>
    </row>
    <row r="839" ht="15">
      <c r="B839" s="61"/>
    </row>
    <row r="840" ht="15">
      <c r="B840" s="61"/>
    </row>
    <row r="841" ht="15">
      <c r="B841" s="61"/>
    </row>
    <row r="842" ht="15">
      <c r="B842" s="61"/>
    </row>
    <row r="843" ht="15">
      <c r="B843" s="61"/>
    </row>
    <row r="844" ht="15">
      <c r="B844" s="61"/>
    </row>
    <row r="845" ht="15">
      <c r="B845" s="61"/>
    </row>
    <row r="846" ht="15">
      <c r="B846" s="61"/>
    </row>
    <row r="847" ht="15">
      <c r="B847" s="61"/>
    </row>
    <row r="848" ht="15">
      <c r="B848" s="61"/>
    </row>
    <row r="849" ht="15">
      <c r="B849" s="61"/>
    </row>
    <row r="850" ht="15">
      <c r="B850" s="61"/>
    </row>
    <row r="851" ht="15">
      <c r="B851" s="61"/>
    </row>
    <row r="852" ht="15">
      <c r="B852" s="61"/>
    </row>
    <row r="853" ht="15">
      <c r="B853" s="61"/>
    </row>
    <row r="854" ht="15">
      <c r="B854" s="61"/>
    </row>
    <row r="855" ht="15">
      <c r="B855" s="61"/>
    </row>
    <row r="856" ht="15">
      <c r="B856" s="61"/>
    </row>
    <row r="857" ht="15">
      <c r="B857" s="61"/>
    </row>
    <row r="858" ht="15">
      <c r="B858" s="61"/>
    </row>
    <row r="859" ht="15">
      <c r="B859" s="61"/>
    </row>
    <row r="860" ht="15">
      <c r="B860" s="61"/>
    </row>
    <row r="861" ht="15">
      <c r="B861" s="61"/>
    </row>
    <row r="862" ht="15">
      <c r="B862" s="61"/>
    </row>
    <row r="863" ht="15">
      <c r="B863" s="61"/>
    </row>
    <row r="864" ht="15">
      <c r="B864" s="61"/>
    </row>
    <row r="865" ht="15">
      <c r="B865" s="61"/>
    </row>
    <row r="866" ht="15">
      <c r="B866" s="61"/>
    </row>
    <row r="867" ht="15">
      <c r="B867" s="61"/>
    </row>
    <row r="868" ht="15">
      <c r="B868" s="61"/>
    </row>
    <row r="869" ht="15">
      <c r="B869" s="61"/>
    </row>
    <row r="870" ht="15">
      <c r="B870" s="61"/>
    </row>
    <row r="871" ht="15">
      <c r="B871" s="61"/>
    </row>
    <row r="872" ht="15">
      <c r="B872" s="61"/>
    </row>
    <row r="873" ht="15">
      <c r="B873" s="61"/>
    </row>
    <row r="874" ht="15">
      <c r="B874" s="61"/>
    </row>
    <row r="875" ht="15">
      <c r="B875" s="61"/>
    </row>
    <row r="876" ht="15">
      <c r="B876" s="61"/>
    </row>
    <row r="877" ht="15">
      <c r="B877" s="61"/>
    </row>
    <row r="878" ht="15">
      <c r="B878" s="61"/>
    </row>
    <row r="879" ht="15">
      <c r="B879" s="61"/>
    </row>
    <row r="880" ht="15">
      <c r="B880" s="61"/>
    </row>
    <row r="881" ht="15">
      <c r="B881" s="61"/>
    </row>
    <row r="882" ht="15">
      <c r="B882" s="61"/>
    </row>
    <row r="883" ht="15">
      <c r="B883" s="61"/>
    </row>
    <row r="884" ht="15">
      <c r="B884" s="61"/>
    </row>
    <row r="885" ht="15">
      <c r="B885" s="61"/>
    </row>
    <row r="886" ht="15">
      <c r="B886" s="61"/>
    </row>
    <row r="887" ht="15">
      <c r="B887" s="61"/>
    </row>
    <row r="888" ht="15">
      <c r="B888" s="61"/>
    </row>
    <row r="889" ht="15">
      <c r="B889" s="61"/>
    </row>
    <row r="890" ht="15">
      <c r="B890" s="61"/>
    </row>
    <row r="891" ht="15">
      <c r="B891" s="61"/>
    </row>
    <row r="892" ht="15">
      <c r="B892" s="61"/>
    </row>
    <row r="893" ht="15">
      <c r="B893" s="61"/>
    </row>
    <row r="894" ht="15">
      <c r="B894" s="61"/>
    </row>
    <row r="895" ht="15">
      <c r="B895" s="61"/>
    </row>
    <row r="896" ht="15">
      <c r="B896" s="61"/>
    </row>
    <row r="897" ht="15">
      <c r="B897" s="61"/>
    </row>
    <row r="898" ht="15">
      <c r="B898" s="61"/>
    </row>
    <row r="899" ht="15">
      <c r="B899" s="61"/>
    </row>
    <row r="900" ht="15">
      <c r="B900" s="61"/>
    </row>
    <row r="901" ht="15">
      <c r="B901" s="61"/>
    </row>
    <row r="902" ht="15">
      <c r="B902" s="61"/>
    </row>
    <row r="903" ht="15">
      <c r="B903" s="61"/>
    </row>
    <row r="904" ht="15">
      <c r="B904" s="61"/>
    </row>
    <row r="905" ht="15">
      <c r="B905" s="61"/>
    </row>
    <row r="906" ht="15">
      <c r="B906" s="61"/>
    </row>
    <row r="907" ht="15">
      <c r="B907" s="61"/>
    </row>
    <row r="908" ht="15">
      <c r="B908" s="61"/>
    </row>
    <row r="909" ht="15">
      <c r="B909" s="61"/>
    </row>
    <row r="910" ht="15">
      <c r="B910" s="61"/>
    </row>
    <row r="911" ht="15">
      <c r="B911" s="61"/>
    </row>
    <row r="912" ht="15">
      <c r="B912" s="61"/>
    </row>
    <row r="913" ht="15">
      <c r="B913" s="61"/>
    </row>
    <row r="914" ht="15">
      <c r="B914" s="61"/>
    </row>
    <row r="915" ht="15">
      <c r="B915" s="61"/>
    </row>
    <row r="916" ht="15">
      <c r="B916" s="61"/>
    </row>
    <row r="917" ht="15">
      <c r="B917" s="61"/>
    </row>
    <row r="918" ht="15">
      <c r="B918" s="61"/>
    </row>
    <row r="919" ht="15">
      <c r="B919" s="61"/>
    </row>
    <row r="920" ht="15">
      <c r="B920" s="61"/>
    </row>
    <row r="921" ht="15">
      <c r="B921" s="61"/>
    </row>
    <row r="922" ht="15">
      <c r="B922" s="61"/>
    </row>
    <row r="923" ht="15">
      <c r="B923" s="61"/>
    </row>
    <row r="924" ht="15">
      <c r="B924" s="61"/>
    </row>
    <row r="925" ht="15">
      <c r="B925" s="61"/>
    </row>
    <row r="926" ht="15">
      <c r="B926" s="61"/>
    </row>
    <row r="927" ht="15">
      <c r="B927" s="61"/>
    </row>
    <row r="928" ht="15">
      <c r="B928" s="61"/>
    </row>
    <row r="929" ht="15">
      <c r="B929" s="61"/>
    </row>
    <row r="930" ht="15">
      <c r="B930" s="61"/>
    </row>
    <row r="931" ht="15">
      <c r="B931" s="61"/>
    </row>
    <row r="932" ht="15">
      <c r="B932" s="61"/>
    </row>
    <row r="933" ht="15">
      <c r="B933" s="61"/>
    </row>
    <row r="934" ht="15">
      <c r="B934" s="61"/>
    </row>
    <row r="935" ht="15">
      <c r="B935" s="61"/>
    </row>
    <row r="936" ht="15">
      <c r="B936" s="61"/>
    </row>
    <row r="937" ht="15">
      <c r="B937" s="61"/>
    </row>
    <row r="938" ht="15">
      <c r="B938" s="61"/>
    </row>
    <row r="939" ht="15">
      <c r="B939" s="61"/>
    </row>
    <row r="940" ht="15">
      <c r="B940" s="61"/>
    </row>
    <row r="941" ht="15">
      <c r="B941" s="61"/>
    </row>
    <row r="942" ht="15">
      <c r="B942" s="61"/>
    </row>
    <row r="943" ht="15">
      <c r="B943" s="61"/>
    </row>
    <row r="944" ht="15">
      <c r="B944" s="61"/>
    </row>
    <row r="945" ht="15">
      <c r="B945" s="61"/>
    </row>
    <row r="946" ht="15">
      <c r="B946" s="61"/>
    </row>
    <row r="947" ht="15">
      <c r="B947" s="61"/>
    </row>
    <row r="948" ht="15">
      <c r="B948" s="61"/>
    </row>
    <row r="949" ht="15">
      <c r="B949" s="61"/>
    </row>
    <row r="950" ht="15">
      <c r="B950" s="61"/>
    </row>
    <row r="951" ht="15">
      <c r="B951" s="61"/>
    </row>
    <row r="952" ht="15">
      <c r="B952" s="61"/>
    </row>
    <row r="953" ht="15">
      <c r="B953" s="61"/>
    </row>
    <row r="954" ht="15">
      <c r="B954" s="61"/>
    </row>
    <row r="955" ht="15">
      <c r="B955" s="61"/>
    </row>
    <row r="956" ht="15">
      <c r="B956" s="61"/>
    </row>
    <row r="957" ht="15">
      <c r="B957" s="61"/>
    </row>
    <row r="958" ht="15">
      <c r="B958" s="61"/>
    </row>
    <row r="959" ht="15">
      <c r="B959" s="61"/>
    </row>
    <row r="960" ht="15">
      <c r="B960" s="61"/>
    </row>
    <row r="961" ht="15">
      <c r="B961" s="61"/>
    </row>
    <row r="962" ht="15">
      <c r="B962" s="61"/>
    </row>
    <row r="963" ht="15">
      <c r="B963" s="61"/>
    </row>
    <row r="964" ht="15">
      <c r="B964" s="61"/>
    </row>
    <row r="965" ht="15">
      <c r="B965" s="61"/>
    </row>
    <row r="966" ht="15">
      <c r="B966" s="61"/>
    </row>
    <row r="967" ht="15">
      <c r="B967" s="61"/>
    </row>
    <row r="968" ht="15">
      <c r="B968" s="61"/>
    </row>
    <row r="969" ht="15">
      <c r="B969" s="61"/>
    </row>
    <row r="970" ht="15">
      <c r="B970" s="61"/>
    </row>
    <row r="971" ht="15">
      <c r="B971" s="61"/>
    </row>
    <row r="972" ht="15">
      <c r="B972" s="61"/>
    </row>
    <row r="973" ht="15">
      <c r="B973" s="61"/>
    </row>
    <row r="974" ht="15">
      <c r="B974" s="61"/>
    </row>
    <row r="975" ht="15">
      <c r="B975" s="61"/>
    </row>
    <row r="976" ht="15">
      <c r="B976" s="61"/>
    </row>
    <row r="977" ht="15">
      <c r="B977" s="61"/>
    </row>
    <row r="978" ht="15">
      <c r="B978" s="61"/>
    </row>
    <row r="979" ht="15">
      <c r="B979" s="61"/>
    </row>
    <row r="980" ht="15">
      <c r="B980" s="61"/>
    </row>
    <row r="981" ht="15">
      <c r="B981" s="61"/>
    </row>
    <row r="982" ht="15">
      <c r="B982" s="61"/>
    </row>
    <row r="983" ht="15">
      <c r="B983" s="61"/>
    </row>
    <row r="984" ht="15">
      <c r="B984" s="61"/>
    </row>
    <row r="985" ht="15">
      <c r="B985" s="61"/>
    </row>
    <row r="986" ht="15">
      <c r="B986" s="61"/>
    </row>
    <row r="987" ht="15">
      <c r="B987" s="61"/>
    </row>
    <row r="988" ht="15">
      <c r="B988" s="61"/>
    </row>
    <row r="989" ht="15">
      <c r="B989" s="61"/>
    </row>
    <row r="990" ht="15">
      <c r="B990" s="61"/>
    </row>
    <row r="991" ht="15">
      <c r="B991" s="61"/>
    </row>
    <row r="992" ht="15">
      <c r="B992" s="61"/>
    </row>
    <row r="993" ht="15">
      <c r="B993" s="61"/>
    </row>
    <row r="994" ht="15">
      <c r="B994" s="61"/>
    </row>
    <row r="995" ht="15">
      <c r="B995" s="61"/>
    </row>
    <row r="996" ht="15">
      <c r="B996" s="61"/>
    </row>
    <row r="997" ht="15">
      <c r="B997" s="61"/>
    </row>
    <row r="998" ht="15">
      <c r="B998" s="61"/>
    </row>
    <row r="999" ht="15">
      <c r="B999" s="61"/>
    </row>
    <row r="1000" ht="15">
      <c r="B1000" s="61"/>
    </row>
    <row r="1001" ht="15">
      <c r="B1001" s="61"/>
    </row>
    <row r="1002" ht="15">
      <c r="B1002" s="61"/>
    </row>
    <row r="1003" ht="15">
      <c r="B1003" s="61"/>
    </row>
    <row r="1004" ht="15">
      <c r="B1004" s="61"/>
    </row>
    <row r="1005" ht="15">
      <c r="B1005" s="61"/>
    </row>
    <row r="1006" ht="15">
      <c r="B1006" s="61"/>
    </row>
    <row r="1007" ht="15">
      <c r="B1007" s="61"/>
    </row>
    <row r="1008" ht="15">
      <c r="B1008" s="61"/>
    </row>
    <row r="1009" ht="15">
      <c r="B1009" s="61"/>
    </row>
    <row r="1010" ht="15">
      <c r="B1010" s="61"/>
    </row>
    <row r="1011" ht="15">
      <c r="B1011" s="61"/>
    </row>
    <row r="1012" ht="15">
      <c r="B1012" s="61"/>
    </row>
    <row r="1013" ht="15">
      <c r="B1013" s="61"/>
    </row>
    <row r="1014" ht="15">
      <c r="B1014" s="61"/>
    </row>
    <row r="1015" ht="15">
      <c r="B1015" s="61"/>
    </row>
    <row r="1016" ht="15">
      <c r="B1016" s="61"/>
    </row>
    <row r="1017" ht="15">
      <c r="B1017" s="61"/>
    </row>
    <row r="1018" ht="15">
      <c r="B1018" s="61"/>
    </row>
    <row r="1019" ht="15">
      <c r="B1019" s="61"/>
    </row>
    <row r="1020" ht="15">
      <c r="B1020" s="61"/>
    </row>
    <row r="1021" ht="15">
      <c r="B1021" s="61"/>
    </row>
    <row r="1022" ht="15">
      <c r="B1022" s="61"/>
    </row>
    <row r="1023" ht="15">
      <c r="B1023" s="61"/>
    </row>
    <row r="1024" ht="15">
      <c r="B1024" s="61"/>
    </row>
    <row r="1025" ht="15">
      <c r="B1025" s="61"/>
    </row>
    <row r="1026" ht="15">
      <c r="B1026" s="61"/>
    </row>
    <row r="1027" ht="15">
      <c r="B1027" s="61"/>
    </row>
    <row r="1028" ht="15">
      <c r="B1028" s="61"/>
    </row>
    <row r="1029" ht="15">
      <c r="B1029" s="61"/>
    </row>
    <row r="1030" ht="15">
      <c r="B1030" s="61"/>
    </row>
    <row r="1031" ht="15">
      <c r="B1031" s="61"/>
    </row>
    <row r="1032" ht="15">
      <c r="B1032" s="61"/>
    </row>
    <row r="1033" ht="15">
      <c r="B1033" s="61"/>
    </row>
    <row r="1034" ht="15">
      <c r="B1034" s="61"/>
    </row>
    <row r="1035" ht="15">
      <c r="B1035" s="61"/>
    </row>
    <row r="1036" ht="15">
      <c r="B1036" s="61"/>
    </row>
    <row r="1037" ht="15">
      <c r="B1037" s="61"/>
    </row>
    <row r="1038" ht="15">
      <c r="B1038" s="61"/>
    </row>
    <row r="1039" ht="15">
      <c r="B1039" s="61"/>
    </row>
    <row r="1040" ht="15">
      <c r="B1040" s="61"/>
    </row>
    <row r="1041" ht="15">
      <c r="B1041" s="61"/>
    </row>
    <row r="1042" ht="15">
      <c r="B1042" s="61"/>
    </row>
    <row r="1043" ht="15">
      <c r="B1043" s="61"/>
    </row>
    <row r="1044" ht="15">
      <c r="B1044" s="61"/>
    </row>
    <row r="1045" ht="15">
      <c r="B1045" s="61"/>
    </row>
    <row r="1046" ht="15">
      <c r="B1046" s="61"/>
    </row>
    <row r="1047" ht="15">
      <c r="B1047" s="61"/>
    </row>
    <row r="1048" ht="15">
      <c r="B1048" s="61"/>
    </row>
    <row r="1049" ht="15">
      <c r="B1049" s="61"/>
    </row>
    <row r="1050" ht="15">
      <c r="B1050" s="61"/>
    </row>
    <row r="1051" ht="15">
      <c r="B1051" s="61"/>
    </row>
    <row r="1052" ht="15">
      <c r="B1052" s="61"/>
    </row>
    <row r="1053" ht="15">
      <c r="B1053" s="61"/>
    </row>
    <row r="1054" ht="15">
      <c r="B1054" s="61"/>
    </row>
    <row r="1055" ht="15">
      <c r="B1055" s="61"/>
    </row>
    <row r="1056" ht="15">
      <c r="B1056" s="61"/>
    </row>
    <row r="1057" ht="15">
      <c r="B1057" s="61"/>
    </row>
    <row r="1058" ht="15">
      <c r="B1058" s="61"/>
    </row>
    <row r="1059" ht="15">
      <c r="B1059" s="61"/>
    </row>
    <row r="1060" ht="15">
      <c r="B1060" s="61"/>
    </row>
    <row r="1061" ht="15">
      <c r="B1061" s="61"/>
    </row>
    <row r="1062" ht="15">
      <c r="B1062" s="61"/>
    </row>
    <row r="1063" ht="15">
      <c r="B1063" s="61"/>
    </row>
    <row r="1064" ht="15">
      <c r="B1064" s="61"/>
    </row>
    <row r="1065" ht="15">
      <c r="B1065" s="61"/>
    </row>
    <row r="1066" ht="15">
      <c r="B1066" s="61"/>
    </row>
    <row r="1067" ht="15">
      <c r="B1067" s="61"/>
    </row>
    <row r="1068" ht="15">
      <c r="B1068" s="61"/>
    </row>
    <row r="1069" ht="15">
      <c r="B1069" s="61"/>
    </row>
    <row r="1070" ht="15">
      <c r="B1070" s="61"/>
    </row>
    <row r="1071" ht="15">
      <c r="B1071" s="61"/>
    </row>
    <row r="1072" ht="15">
      <c r="B1072" s="61"/>
    </row>
    <row r="1073" ht="15">
      <c r="B1073" s="61"/>
    </row>
    <row r="1074" ht="15">
      <c r="B1074" s="61"/>
    </row>
    <row r="1075" ht="15">
      <c r="B1075" s="61"/>
    </row>
    <row r="1076" ht="15">
      <c r="B1076" s="61"/>
    </row>
    <row r="1077" ht="15">
      <c r="B1077" s="61"/>
    </row>
    <row r="1078" ht="15">
      <c r="B1078" s="61"/>
    </row>
    <row r="1079" ht="15">
      <c r="B1079" s="61"/>
    </row>
    <row r="1080" ht="15">
      <c r="B1080" s="61"/>
    </row>
    <row r="1081" ht="15">
      <c r="B1081" s="61"/>
    </row>
    <row r="1082" ht="15">
      <c r="B1082" s="61"/>
    </row>
    <row r="1083" ht="15">
      <c r="B1083" s="61"/>
    </row>
    <row r="1084" ht="15">
      <c r="B1084" s="61"/>
    </row>
    <row r="1085" ht="15">
      <c r="B1085" s="61"/>
    </row>
    <row r="1086" ht="15">
      <c r="B1086" s="61"/>
    </row>
    <row r="1087" ht="15">
      <c r="B1087" s="61"/>
    </row>
    <row r="1088" ht="15">
      <c r="B1088" s="61"/>
    </row>
    <row r="1089" ht="15">
      <c r="B1089" s="61"/>
    </row>
    <row r="1090" ht="15">
      <c r="B1090" s="61"/>
    </row>
    <row r="1091" ht="15">
      <c r="B1091" s="61"/>
    </row>
    <row r="1092" ht="15">
      <c r="B1092" s="61"/>
    </row>
    <row r="1093" ht="15">
      <c r="B1093" s="61"/>
    </row>
    <row r="1094" ht="15">
      <c r="B1094" s="61"/>
    </row>
    <row r="1095" ht="15">
      <c r="B1095" s="61"/>
    </row>
    <row r="1096" ht="15">
      <c r="B1096" s="61"/>
    </row>
    <row r="1097" ht="15">
      <c r="B1097" s="61"/>
    </row>
    <row r="1098" ht="15">
      <c r="B1098" s="61"/>
    </row>
    <row r="1099" ht="15">
      <c r="B1099" s="61"/>
    </row>
    <row r="1100" ht="15">
      <c r="B1100" s="61"/>
    </row>
    <row r="1101" ht="15">
      <c r="B1101" s="61"/>
    </row>
    <row r="1102" ht="15">
      <c r="B1102" s="61"/>
    </row>
    <row r="1103" ht="15">
      <c r="B1103" s="61"/>
    </row>
    <row r="1104" ht="15">
      <c r="B1104" s="61"/>
    </row>
    <row r="1105" ht="15">
      <c r="B1105" s="61"/>
    </row>
    <row r="1106" ht="15">
      <c r="B1106" s="61"/>
    </row>
    <row r="1107" ht="15">
      <c r="B1107" s="61"/>
    </row>
    <row r="1108" ht="15">
      <c r="B1108" s="61"/>
    </row>
    <row r="1109" ht="15">
      <c r="B1109" s="61"/>
    </row>
    <row r="1110" ht="15">
      <c r="B1110" s="61"/>
    </row>
    <row r="1111" ht="15">
      <c r="B1111" s="61"/>
    </row>
    <row r="1112" ht="15">
      <c r="B1112" s="61"/>
    </row>
    <row r="1113" ht="15">
      <c r="B1113" s="61"/>
    </row>
    <row r="1114" ht="15">
      <c r="B1114" s="61"/>
    </row>
    <row r="1115" ht="15">
      <c r="B1115" s="61"/>
    </row>
    <row r="1116" ht="15">
      <c r="B1116" s="61"/>
    </row>
    <row r="1117" ht="15">
      <c r="B1117" s="61"/>
    </row>
    <row r="1118" ht="15">
      <c r="B1118" s="61"/>
    </row>
    <row r="1119" ht="15">
      <c r="B1119" s="61"/>
    </row>
    <row r="1120" ht="15">
      <c r="B1120" s="61"/>
    </row>
    <row r="1121" ht="15">
      <c r="B1121" s="61"/>
    </row>
    <row r="1122" ht="15">
      <c r="B1122" s="61"/>
    </row>
    <row r="1123" ht="15">
      <c r="B1123" s="61"/>
    </row>
    <row r="1124" ht="15">
      <c r="B1124" s="61"/>
    </row>
    <row r="1125" ht="15">
      <c r="B1125" s="61"/>
    </row>
    <row r="1126" ht="15">
      <c r="B1126" s="61"/>
    </row>
    <row r="1127" ht="15">
      <c r="B1127" s="61"/>
    </row>
    <row r="1128" ht="15">
      <c r="B1128" s="61"/>
    </row>
    <row r="1129" ht="15">
      <c r="B1129" s="61"/>
    </row>
    <row r="1130" ht="15">
      <c r="B1130" s="61"/>
    </row>
    <row r="1131" ht="15">
      <c r="B1131" s="61"/>
    </row>
    <row r="1132" ht="15">
      <c r="B1132" s="61"/>
    </row>
    <row r="1133" ht="15">
      <c r="B1133" s="61"/>
    </row>
    <row r="1134" ht="15">
      <c r="B1134" s="61"/>
    </row>
    <row r="1135" ht="15">
      <c r="B1135" s="61"/>
    </row>
    <row r="1136" ht="15">
      <c r="B1136" s="61"/>
    </row>
    <row r="1137" ht="15">
      <c r="B1137" s="61"/>
    </row>
    <row r="1138" ht="15">
      <c r="B1138" s="61"/>
    </row>
    <row r="1139" ht="15">
      <c r="B1139" s="61"/>
    </row>
    <row r="1140" ht="15">
      <c r="B1140" s="61"/>
    </row>
    <row r="1141" ht="15">
      <c r="B1141" s="61"/>
    </row>
    <row r="1142" ht="15">
      <c r="B1142" s="61"/>
    </row>
    <row r="1143" ht="15">
      <c r="B1143" s="61"/>
    </row>
    <row r="1144" ht="15">
      <c r="B1144" s="61"/>
    </row>
    <row r="1145" ht="15">
      <c r="B1145" s="61"/>
    </row>
    <row r="1146" ht="15">
      <c r="B1146" s="61"/>
    </row>
    <row r="1147" ht="15">
      <c r="B1147" s="61"/>
    </row>
    <row r="1148" ht="15">
      <c r="B1148" s="61"/>
    </row>
    <row r="1149" ht="15">
      <c r="B1149" s="61"/>
    </row>
    <row r="1150" ht="15">
      <c r="B1150" s="61"/>
    </row>
    <row r="1151" ht="15">
      <c r="B1151" s="61"/>
    </row>
    <row r="1152" ht="15">
      <c r="B1152" s="61"/>
    </row>
    <row r="1153" ht="15">
      <c r="B1153" s="61"/>
    </row>
    <row r="1154" ht="15">
      <c r="B1154" s="61"/>
    </row>
    <row r="1155" ht="15">
      <c r="B1155" s="61"/>
    </row>
    <row r="1156" ht="15">
      <c r="B1156" s="61"/>
    </row>
    <row r="1157" ht="15">
      <c r="B1157" s="61"/>
    </row>
    <row r="1158" ht="15">
      <c r="B1158" s="61"/>
    </row>
    <row r="1159" ht="15">
      <c r="B1159" s="61"/>
    </row>
    <row r="1160" ht="15">
      <c r="B1160" s="61"/>
    </row>
    <row r="1161" ht="15">
      <c r="B1161" s="61"/>
    </row>
    <row r="1162" ht="15">
      <c r="B1162" s="61"/>
    </row>
    <row r="1163" ht="15">
      <c r="B1163" s="61"/>
    </row>
    <row r="1164" ht="15">
      <c r="B1164" s="61"/>
    </row>
    <row r="1165" ht="15">
      <c r="B1165" s="61"/>
    </row>
    <row r="1166" ht="15">
      <c r="B1166" s="61"/>
    </row>
    <row r="1167" ht="15">
      <c r="B1167" s="61"/>
    </row>
    <row r="1168" ht="15">
      <c r="B1168" s="61"/>
    </row>
    <row r="1169" ht="15">
      <c r="B1169" s="61"/>
    </row>
    <row r="1170" ht="15">
      <c r="B1170" s="61"/>
    </row>
    <row r="1171" ht="15">
      <c r="B1171" s="61"/>
    </row>
    <row r="1172" ht="15">
      <c r="B1172" s="61"/>
    </row>
    <row r="1173" ht="15">
      <c r="B1173" s="61"/>
    </row>
    <row r="1174" ht="15">
      <c r="B1174" s="61"/>
    </row>
    <row r="1175" ht="15">
      <c r="B1175" s="61"/>
    </row>
    <row r="1176" ht="15">
      <c r="B1176" s="61"/>
    </row>
    <row r="1177" ht="15">
      <c r="B1177" s="61"/>
    </row>
    <row r="1178" ht="15">
      <c r="B1178" s="61"/>
    </row>
    <row r="1179" ht="15">
      <c r="B1179" s="61"/>
    </row>
    <row r="1180" ht="15">
      <c r="B1180" s="61"/>
    </row>
    <row r="1181" ht="15">
      <c r="B1181" s="61"/>
    </row>
    <row r="1182" ht="15">
      <c r="B1182" s="61"/>
    </row>
    <row r="1183" ht="15">
      <c r="B1183" s="61"/>
    </row>
    <row r="1184" ht="15">
      <c r="B1184" s="61"/>
    </row>
    <row r="1185" ht="15">
      <c r="B1185" s="61"/>
    </row>
    <row r="1186" ht="15">
      <c r="B1186" s="61"/>
    </row>
    <row r="1187" ht="15">
      <c r="B1187" s="61"/>
    </row>
    <row r="1188" ht="15">
      <c r="B1188" s="61"/>
    </row>
    <row r="1189" ht="15">
      <c r="B1189" s="61"/>
    </row>
    <row r="1190" ht="15">
      <c r="B1190" s="61"/>
    </row>
    <row r="1191" ht="15">
      <c r="B1191" s="61"/>
    </row>
    <row r="1192" ht="15">
      <c r="B1192" s="61"/>
    </row>
    <row r="1193" ht="15">
      <c r="B1193" s="61"/>
    </row>
    <row r="1194" ht="15">
      <c r="B1194" s="61"/>
    </row>
    <row r="1195" ht="15">
      <c r="B1195" s="61"/>
    </row>
    <row r="1196" ht="15">
      <c r="B1196" s="61"/>
    </row>
    <row r="1197" ht="15">
      <c r="B1197" s="61"/>
    </row>
    <row r="1198" ht="15">
      <c r="B1198" s="61"/>
    </row>
    <row r="1199" ht="15">
      <c r="B1199" s="61"/>
    </row>
    <row r="1200" ht="15">
      <c r="B1200" s="61"/>
    </row>
    <row r="1201" ht="15">
      <c r="B1201" s="61"/>
    </row>
    <row r="1202" ht="15">
      <c r="B1202" s="61"/>
    </row>
    <row r="1203" ht="15">
      <c r="B1203" s="61"/>
    </row>
    <row r="1204" ht="15">
      <c r="B1204" s="61"/>
    </row>
    <row r="1205" ht="15">
      <c r="B1205" s="61"/>
    </row>
    <row r="1206" ht="15">
      <c r="B1206" s="61"/>
    </row>
    <row r="1207" ht="15">
      <c r="B1207" s="61"/>
    </row>
    <row r="1208" ht="15">
      <c r="B1208" s="61"/>
    </row>
    <row r="1209" ht="15">
      <c r="B1209" s="61"/>
    </row>
    <row r="1210" ht="15">
      <c r="B1210" s="61"/>
    </row>
    <row r="1211" ht="15">
      <c r="B1211" s="61"/>
    </row>
    <row r="1212" ht="15">
      <c r="B1212" s="61"/>
    </row>
    <row r="1213" ht="15">
      <c r="B1213" s="61"/>
    </row>
    <row r="1214" ht="15">
      <c r="B1214" s="61"/>
    </row>
    <row r="1215" ht="15">
      <c r="B1215" s="61"/>
    </row>
    <row r="1216" ht="15">
      <c r="B1216" s="61"/>
    </row>
    <row r="1217" ht="15">
      <c r="B1217" s="61"/>
    </row>
    <row r="1218" ht="15">
      <c r="B1218" s="61"/>
    </row>
    <row r="1219" ht="15">
      <c r="B1219" s="61"/>
    </row>
    <row r="1220" ht="15">
      <c r="B1220" s="61"/>
    </row>
    <row r="1221" ht="15">
      <c r="B1221" s="61"/>
    </row>
    <row r="1222" ht="15">
      <c r="B1222" s="61"/>
    </row>
    <row r="1223" ht="15">
      <c r="B1223" s="61"/>
    </row>
    <row r="1224" ht="15">
      <c r="B1224" s="61"/>
    </row>
    <row r="1225" ht="15">
      <c r="B1225" s="61"/>
    </row>
    <row r="1226" ht="15">
      <c r="B1226" s="61"/>
    </row>
    <row r="1227" ht="15">
      <c r="B1227" s="61"/>
    </row>
    <row r="1228" ht="15">
      <c r="B1228" s="61"/>
    </row>
    <row r="1229" ht="15">
      <c r="B1229" s="61"/>
    </row>
    <row r="1230" ht="15">
      <c r="B1230" s="61"/>
    </row>
    <row r="1231" ht="15">
      <c r="B1231" s="61"/>
    </row>
    <row r="1232" ht="15">
      <c r="B1232" s="61"/>
    </row>
    <row r="1233" ht="15">
      <c r="B1233" s="61"/>
    </row>
    <row r="1234" ht="15">
      <c r="B1234" s="61"/>
    </row>
    <row r="1235" ht="15">
      <c r="B1235" s="61"/>
    </row>
    <row r="1236" ht="15">
      <c r="B1236" s="61"/>
    </row>
    <row r="1237" ht="15">
      <c r="B1237" s="61"/>
    </row>
    <row r="1238" ht="15">
      <c r="B1238" s="61"/>
    </row>
    <row r="1239" ht="15">
      <c r="B1239" s="61"/>
    </row>
    <row r="1240" ht="15">
      <c r="B1240" s="61"/>
    </row>
    <row r="1241" ht="15">
      <c r="B1241" s="61"/>
    </row>
    <row r="1242" ht="15">
      <c r="B1242" s="61"/>
    </row>
    <row r="1243" ht="15">
      <c r="B1243" s="61"/>
    </row>
    <row r="1244" ht="15">
      <c r="B1244" s="61"/>
    </row>
    <row r="1245" ht="15">
      <c r="B1245" s="61"/>
    </row>
    <row r="1246" ht="15">
      <c r="B1246" s="61"/>
    </row>
    <row r="1247" ht="15">
      <c r="B1247" s="61"/>
    </row>
    <row r="1248" ht="15">
      <c r="B1248" s="61"/>
    </row>
    <row r="1249" ht="15">
      <c r="B1249" s="61"/>
    </row>
    <row r="1250" ht="15">
      <c r="B1250" s="61"/>
    </row>
    <row r="1251" ht="15">
      <c r="B1251" s="61"/>
    </row>
    <row r="1252" ht="15">
      <c r="B1252" s="61"/>
    </row>
    <row r="1253" ht="15">
      <c r="B1253" s="61"/>
    </row>
    <row r="1254" ht="15">
      <c r="B1254" s="61"/>
    </row>
    <row r="1255" ht="15">
      <c r="B1255" s="61"/>
    </row>
    <row r="1256" ht="15">
      <c r="B1256" s="61"/>
    </row>
    <row r="1257" ht="15">
      <c r="B1257" s="61"/>
    </row>
    <row r="1258" ht="15">
      <c r="B1258" s="61"/>
    </row>
    <row r="1259" ht="15">
      <c r="B1259" s="61"/>
    </row>
    <row r="1260" ht="15">
      <c r="B1260" s="61"/>
    </row>
    <row r="1261" ht="15">
      <c r="B1261" s="61"/>
    </row>
    <row r="1262" ht="15">
      <c r="B1262" s="61"/>
    </row>
    <row r="1263" ht="15">
      <c r="B1263" s="61"/>
    </row>
    <row r="1264" ht="15">
      <c r="B1264" s="61"/>
    </row>
    <row r="1265" ht="15">
      <c r="B1265" s="61"/>
    </row>
    <row r="1266" ht="15">
      <c r="B1266" s="61"/>
    </row>
    <row r="1267" ht="15">
      <c r="B1267" s="61"/>
    </row>
    <row r="1268" ht="15">
      <c r="B1268" s="61"/>
    </row>
    <row r="1269" ht="15">
      <c r="B1269" s="61"/>
    </row>
    <row r="1270" ht="15">
      <c r="B1270" s="61"/>
    </row>
    <row r="1271" ht="15">
      <c r="B1271" s="61"/>
    </row>
    <row r="1272" ht="15">
      <c r="B1272" s="61"/>
    </row>
    <row r="1273" ht="15">
      <c r="B1273" s="61"/>
    </row>
    <row r="1274" ht="15">
      <c r="B1274" s="61"/>
    </row>
    <row r="1275" ht="15">
      <c r="B1275" s="61"/>
    </row>
    <row r="1276" ht="15">
      <c r="B1276" s="61"/>
    </row>
    <row r="1277" ht="15">
      <c r="B1277" s="61"/>
    </row>
    <row r="1278" ht="15">
      <c r="B1278" s="61"/>
    </row>
    <row r="1279" ht="15">
      <c r="B1279" s="61"/>
    </row>
    <row r="1280" ht="15">
      <c r="B1280" s="61"/>
    </row>
    <row r="1281" ht="15">
      <c r="B1281" s="61"/>
    </row>
    <row r="1282" ht="15">
      <c r="B1282" s="61"/>
    </row>
    <row r="1283" ht="15">
      <c r="B1283" s="61"/>
    </row>
    <row r="1284" ht="15">
      <c r="B1284" s="61"/>
    </row>
    <row r="1285" ht="15">
      <c r="B1285" s="61"/>
    </row>
    <row r="1286" ht="15">
      <c r="B1286" s="61"/>
    </row>
    <row r="1287" ht="15">
      <c r="B1287" s="61"/>
    </row>
    <row r="1288" ht="15">
      <c r="B1288" s="61"/>
    </row>
    <row r="1289" ht="15">
      <c r="B1289" s="61"/>
    </row>
    <row r="1290" ht="15">
      <c r="B1290" s="61"/>
    </row>
    <row r="1291" ht="15">
      <c r="B1291" s="61"/>
    </row>
    <row r="1292" ht="15">
      <c r="B1292" s="61"/>
    </row>
    <row r="1293" ht="15">
      <c r="B1293" s="61"/>
    </row>
    <row r="1294" ht="15">
      <c r="B1294" s="61"/>
    </row>
    <row r="1295" ht="15">
      <c r="B1295" s="61"/>
    </row>
    <row r="1296" ht="15">
      <c r="B1296" s="61"/>
    </row>
    <row r="1297" ht="15">
      <c r="B1297" s="61"/>
    </row>
    <row r="1298" ht="15">
      <c r="B1298" s="61"/>
    </row>
    <row r="1299" ht="15">
      <c r="B1299" s="61"/>
    </row>
    <row r="1300" ht="15">
      <c r="B1300" s="61"/>
    </row>
    <row r="1301" ht="15">
      <c r="B1301" s="61"/>
    </row>
    <row r="1302" ht="15">
      <c r="B1302" s="61"/>
    </row>
    <row r="1303" ht="15">
      <c r="B1303" s="61"/>
    </row>
    <row r="1304" ht="15">
      <c r="B1304" s="61"/>
    </row>
    <row r="1305" ht="15">
      <c r="B1305" s="61"/>
    </row>
    <row r="1306" ht="15">
      <c r="B1306" s="61"/>
    </row>
    <row r="1307" ht="15">
      <c r="B1307" s="61"/>
    </row>
    <row r="1308" ht="15">
      <c r="B1308" s="61"/>
    </row>
    <row r="1309" ht="15">
      <c r="B1309" s="61"/>
    </row>
    <row r="1310" ht="15">
      <c r="B1310" s="61"/>
    </row>
    <row r="1311" ht="15">
      <c r="B1311" s="61"/>
    </row>
    <row r="1312" ht="15">
      <c r="B1312" s="61"/>
    </row>
    <row r="1313" ht="15">
      <c r="B1313" s="61"/>
    </row>
    <row r="1314" ht="15">
      <c r="B1314" s="61"/>
    </row>
    <row r="1315" ht="15">
      <c r="B1315" s="61"/>
    </row>
    <row r="1316" ht="15">
      <c r="B1316" s="61"/>
    </row>
    <row r="1317" ht="15">
      <c r="B1317" s="61"/>
    </row>
    <row r="1318" ht="15">
      <c r="B1318" s="61"/>
    </row>
    <row r="1319" ht="15">
      <c r="B1319" s="61"/>
    </row>
    <row r="1320" ht="15">
      <c r="B1320" s="61"/>
    </row>
    <row r="1321" ht="15">
      <c r="B1321" s="61"/>
    </row>
    <row r="1322" ht="15">
      <c r="B1322" s="61"/>
    </row>
    <row r="1323" ht="15">
      <c r="B1323" s="61"/>
    </row>
    <row r="1324" ht="15">
      <c r="B1324" s="61"/>
    </row>
    <row r="1325" ht="15">
      <c r="B1325" s="61"/>
    </row>
    <row r="1326" ht="15">
      <c r="B1326" s="61"/>
    </row>
    <row r="1327" ht="15">
      <c r="B1327" s="61"/>
    </row>
    <row r="1328" ht="15">
      <c r="B1328" s="61"/>
    </row>
    <row r="1329" ht="15">
      <c r="B1329" s="61"/>
    </row>
    <row r="1330" ht="15">
      <c r="B1330" s="61"/>
    </row>
    <row r="1331" ht="15">
      <c r="B1331" s="61"/>
    </row>
    <row r="1332" ht="15">
      <c r="B1332" s="61"/>
    </row>
    <row r="1333" ht="15">
      <c r="B1333" s="61"/>
    </row>
    <row r="1334" ht="15">
      <c r="B1334" s="61"/>
    </row>
    <row r="1335" ht="15">
      <c r="B1335" s="61"/>
    </row>
    <row r="1336" ht="15">
      <c r="B1336" s="61"/>
    </row>
    <row r="1337" ht="15">
      <c r="B1337" s="61"/>
    </row>
    <row r="1338" ht="15">
      <c r="B1338" s="61"/>
    </row>
    <row r="1339" ht="15">
      <c r="B1339" s="61"/>
    </row>
    <row r="1340" ht="15">
      <c r="B1340" s="61"/>
    </row>
    <row r="1341" ht="15">
      <c r="B1341" s="61"/>
    </row>
    <row r="1342" ht="15">
      <c r="B1342" s="61"/>
    </row>
    <row r="1343" ht="15">
      <c r="B1343" s="61"/>
    </row>
    <row r="1344" ht="15">
      <c r="B1344" s="61"/>
    </row>
    <row r="1345" ht="15">
      <c r="B1345" s="61"/>
    </row>
    <row r="1346" ht="15">
      <c r="B1346" s="61"/>
    </row>
    <row r="1347" ht="15">
      <c r="B1347" s="61"/>
    </row>
    <row r="1348" ht="15">
      <c r="B1348" s="61"/>
    </row>
    <row r="1349" ht="15">
      <c r="B1349" s="61"/>
    </row>
    <row r="1350" ht="15">
      <c r="B1350" s="61"/>
    </row>
    <row r="1351" ht="15">
      <c r="B1351" s="61"/>
    </row>
    <row r="1352" ht="15">
      <c r="B1352" s="61"/>
    </row>
    <row r="1353" ht="15">
      <c r="B1353" s="61"/>
    </row>
    <row r="1354" ht="15">
      <c r="B1354" s="61"/>
    </row>
    <row r="1355" ht="15">
      <c r="B1355" s="61"/>
    </row>
    <row r="1356" ht="15">
      <c r="B1356" s="61"/>
    </row>
    <row r="1357" ht="15">
      <c r="B1357" s="61"/>
    </row>
    <row r="1358" ht="15">
      <c r="B1358" s="61"/>
    </row>
    <row r="1359" ht="15">
      <c r="B1359" s="61"/>
    </row>
    <row r="1360" ht="15">
      <c r="B1360" s="61"/>
    </row>
    <row r="1361" ht="15">
      <c r="B1361" s="61"/>
    </row>
    <row r="1362" ht="15">
      <c r="B1362" s="61"/>
    </row>
    <row r="1363" ht="15">
      <c r="B1363" s="61"/>
    </row>
    <row r="1364" ht="15">
      <c r="B1364" s="61"/>
    </row>
    <row r="1365" ht="15">
      <c r="B1365" s="61"/>
    </row>
    <row r="1366" ht="15">
      <c r="B1366" s="61"/>
    </row>
    <row r="1367" ht="15">
      <c r="B1367" s="61"/>
    </row>
    <row r="1368" ht="15">
      <c r="B1368" s="61"/>
    </row>
    <row r="1369" ht="15">
      <c r="B1369" s="61"/>
    </row>
    <row r="1370" ht="15">
      <c r="B1370" s="61"/>
    </row>
    <row r="1371" ht="15">
      <c r="B1371" s="61"/>
    </row>
    <row r="1372" ht="15">
      <c r="B1372" s="61"/>
    </row>
    <row r="1373" ht="15">
      <c r="B1373" s="61"/>
    </row>
    <row r="1374" ht="15">
      <c r="B1374" s="61"/>
    </row>
    <row r="1375" ht="15">
      <c r="B1375" s="61"/>
    </row>
    <row r="1376" ht="15">
      <c r="B1376" s="61"/>
    </row>
    <row r="1377" ht="15">
      <c r="B1377" s="61"/>
    </row>
    <row r="1378" ht="15">
      <c r="B1378" s="61"/>
    </row>
    <row r="1379" ht="15">
      <c r="B1379" s="61"/>
    </row>
    <row r="1380" ht="15">
      <c r="B1380" s="61"/>
    </row>
    <row r="1381" ht="15">
      <c r="B1381" s="61"/>
    </row>
    <row r="1382" ht="15">
      <c r="B1382" s="61"/>
    </row>
    <row r="1383" ht="15">
      <c r="B1383" s="61"/>
    </row>
    <row r="1384" ht="15">
      <c r="B1384" s="61"/>
    </row>
    <row r="1385" ht="15">
      <c r="B1385" s="61"/>
    </row>
    <row r="1386" ht="15">
      <c r="B1386" s="61"/>
    </row>
    <row r="1387" ht="15">
      <c r="B1387" s="61"/>
    </row>
    <row r="1388" ht="15">
      <c r="B1388" s="61"/>
    </row>
    <row r="1389" ht="15">
      <c r="B1389" s="61"/>
    </row>
    <row r="1390" ht="15">
      <c r="B1390" s="61"/>
    </row>
    <row r="1391" ht="15">
      <c r="B1391" s="61"/>
    </row>
    <row r="1392" ht="15">
      <c r="B1392" s="61"/>
    </row>
    <row r="1393" ht="15">
      <c r="B1393" s="61"/>
    </row>
    <row r="1394" ht="15">
      <c r="B1394" s="61"/>
    </row>
    <row r="1395" ht="15">
      <c r="B1395" s="61"/>
    </row>
    <row r="1396" ht="15">
      <c r="B1396" s="61"/>
    </row>
    <row r="1397" ht="15">
      <c r="B1397" s="61"/>
    </row>
    <row r="1398" ht="15">
      <c r="B1398" s="61"/>
    </row>
    <row r="1399" ht="15">
      <c r="B1399" s="61"/>
    </row>
    <row r="1400" ht="15">
      <c r="B1400" s="61"/>
    </row>
    <row r="1401" ht="15">
      <c r="B1401" s="61"/>
    </row>
    <row r="1402" ht="15">
      <c r="B1402" s="61"/>
    </row>
    <row r="1403" ht="15">
      <c r="B1403" s="61"/>
    </row>
    <row r="1404" ht="15">
      <c r="B1404" s="61"/>
    </row>
    <row r="1405" ht="15">
      <c r="B1405" s="61"/>
    </row>
    <row r="1406" ht="15">
      <c r="B1406" s="61"/>
    </row>
    <row r="1407" ht="15">
      <c r="B1407" s="61"/>
    </row>
    <row r="1408" ht="15">
      <c r="B1408" s="61"/>
    </row>
    <row r="1409" ht="15">
      <c r="B1409" s="61"/>
    </row>
    <row r="1410" ht="15">
      <c r="B1410" s="61"/>
    </row>
    <row r="1411" ht="15">
      <c r="B1411" s="61"/>
    </row>
    <row r="1412" ht="15">
      <c r="B1412" s="61"/>
    </row>
    <row r="1413" ht="15">
      <c r="B1413" s="61"/>
    </row>
    <row r="1414" ht="15">
      <c r="B1414" s="61"/>
    </row>
    <row r="1415" ht="15">
      <c r="B1415" s="61"/>
    </row>
    <row r="1416" ht="15">
      <c r="B1416" s="61"/>
    </row>
    <row r="1417" ht="15">
      <c r="B1417" s="61"/>
    </row>
    <row r="1418" ht="15">
      <c r="B1418" s="61"/>
    </row>
    <row r="1419" ht="15">
      <c r="B1419" s="61"/>
    </row>
    <row r="1420" ht="15">
      <c r="B1420" s="61"/>
    </row>
    <row r="1421" ht="15">
      <c r="B1421" s="61"/>
    </row>
    <row r="1422" ht="15">
      <c r="B1422" s="61"/>
    </row>
    <row r="1423" ht="15">
      <c r="B1423" s="61"/>
    </row>
    <row r="1424" ht="15">
      <c r="B1424" s="61"/>
    </row>
    <row r="1425" ht="15">
      <c r="B1425" s="61"/>
    </row>
    <row r="1426" ht="15">
      <c r="B1426" s="61"/>
    </row>
    <row r="1427" ht="15">
      <c r="B1427" s="61"/>
    </row>
    <row r="1428" ht="15">
      <c r="B1428" s="61"/>
    </row>
    <row r="1429" ht="15">
      <c r="B1429" s="61"/>
    </row>
    <row r="1430" ht="15">
      <c r="B1430" s="61"/>
    </row>
    <row r="1431" ht="15">
      <c r="B1431" s="61"/>
    </row>
    <row r="1432" ht="15">
      <c r="B1432" s="61"/>
    </row>
    <row r="1433" ht="15">
      <c r="B1433" s="61"/>
    </row>
    <row r="1434" ht="15">
      <c r="B1434" s="61"/>
    </row>
    <row r="1435" ht="15">
      <c r="B1435" s="61"/>
    </row>
    <row r="1436" ht="15">
      <c r="B1436" s="61"/>
    </row>
    <row r="1437" ht="15">
      <c r="B1437" s="61"/>
    </row>
    <row r="1438" ht="15">
      <c r="B1438" s="61"/>
    </row>
    <row r="1439" ht="15">
      <c r="B1439" s="61"/>
    </row>
    <row r="1440" ht="15">
      <c r="B1440" s="61"/>
    </row>
    <row r="1441" ht="15">
      <c r="B1441" s="61"/>
    </row>
    <row r="1442" ht="15">
      <c r="B1442" s="61"/>
    </row>
    <row r="1443" ht="15">
      <c r="B1443" s="61"/>
    </row>
    <row r="1444" ht="15">
      <c r="B1444" s="61"/>
    </row>
    <row r="1445" ht="15">
      <c r="B1445" s="61"/>
    </row>
    <row r="1446" ht="15">
      <c r="B1446" s="61"/>
    </row>
    <row r="1447" ht="15">
      <c r="B1447" s="61"/>
    </row>
    <row r="1448" ht="15">
      <c r="B1448" s="61"/>
    </row>
    <row r="1449" ht="15">
      <c r="B1449" s="61"/>
    </row>
    <row r="1450" ht="15">
      <c r="B1450" s="61"/>
    </row>
    <row r="1451" ht="15">
      <c r="B1451" s="61"/>
    </row>
    <row r="1452" ht="15">
      <c r="B1452" s="61"/>
    </row>
    <row r="1453" ht="15">
      <c r="B1453" s="61"/>
    </row>
    <row r="1454" ht="15">
      <c r="B1454" s="61"/>
    </row>
    <row r="1455" ht="15">
      <c r="B1455" s="61"/>
    </row>
    <row r="1456" ht="15">
      <c r="B1456" s="61"/>
    </row>
    <row r="1457" ht="15">
      <c r="B1457" s="61"/>
    </row>
    <row r="1458" ht="15">
      <c r="B1458" s="61"/>
    </row>
    <row r="1459" ht="15">
      <c r="B1459" s="61"/>
    </row>
    <row r="1460" ht="15">
      <c r="B1460" s="61"/>
    </row>
    <row r="1461" ht="15">
      <c r="B1461" s="61"/>
    </row>
    <row r="1462" ht="15">
      <c r="B1462" s="61"/>
    </row>
    <row r="1463" ht="15">
      <c r="B1463" s="61"/>
    </row>
    <row r="1464" ht="15">
      <c r="B1464" s="61"/>
    </row>
    <row r="1465" ht="15">
      <c r="B1465" s="61"/>
    </row>
    <row r="1466" ht="15">
      <c r="B1466" s="61"/>
    </row>
    <row r="1467" ht="15">
      <c r="B1467" s="61"/>
    </row>
    <row r="1468" ht="15">
      <c r="B1468" s="61"/>
    </row>
    <row r="1469" ht="15">
      <c r="B1469" s="61"/>
    </row>
    <row r="1470" ht="15">
      <c r="B1470" s="61"/>
    </row>
    <row r="1471" ht="15">
      <c r="B1471" s="61"/>
    </row>
    <row r="1472" ht="15">
      <c r="B1472" s="61"/>
    </row>
    <row r="1473" ht="15">
      <c r="B1473" s="61"/>
    </row>
    <row r="1474" ht="15">
      <c r="B1474" s="61"/>
    </row>
    <row r="1475" ht="15">
      <c r="B1475" s="61"/>
    </row>
    <row r="1476" ht="15">
      <c r="B1476" s="61"/>
    </row>
    <row r="1477" ht="15">
      <c r="B1477" s="61"/>
    </row>
    <row r="1478" ht="15">
      <c r="B1478" s="61"/>
    </row>
    <row r="1479" ht="15">
      <c r="B1479" s="61"/>
    </row>
    <row r="1480" ht="15">
      <c r="B1480" s="61"/>
    </row>
    <row r="1481" ht="15">
      <c r="B1481" s="61"/>
    </row>
    <row r="1482" ht="15">
      <c r="B1482" s="61"/>
    </row>
    <row r="1483" ht="15">
      <c r="B1483" s="61"/>
    </row>
    <row r="1484" ht="15">
      <c r="B1484" s="61"/>
    </row>
    <row r="1485" ht="15">
      <c r="B1485" s="61"/>
    </row>
    <row r="1486" ht="15">
      <c r="B1486" s="61"/>
    </row>
    <row r="1487" ht="15">
      <c r="B1487" s="61"/>
    </row>
    <row r="1488" ht="15">
      <c r="B1488" s="61"/>
    </row>
    <row r="1489" ht="15">
      <c r="B1489" s="61"/>
    </row>
    <row r="1490" ht="15">
      <c r="B1490" s="61"/>
    </row>
    <row r="1491" ht="15">
      <c r="B1491" s="61"/>
    </row>
    <row r="1492" ht="15">
      <c r="B1492" s="61"/>
    </row>
    <row r="1493" ht="15">
      <c r="B1493" s="61"/>
    </row>
    <row r="1494" ht="15">
      <c r="B1494" s="61"/>
    </row>
    <row r="1495" ht="15">
      <c r="B1495" s="61"/>
    </row>
    <row r="1496" ht="15">
      <c r="B1496" s="61"/>
    </row>
    <row r="1497" ht="15">
      <c r="B1497" s="61"/>
    </row>
    <row r="1498" ht="15">
      <c r="B1498" s="61"/>
    </row>
  </sheetData>
  <mergeCells count="9">
    <mergeCell ref="D10:G10"/>
    <mergeCell ref="A9:D9"/>
    <mergeCell ref="A10:A11"/>
    <mergeCell ref="B10:B11"/>
    <mergeCell ref="C10:C11"/>
    <mergeCell ref="A4:D4"/>
    <mergeCell ref="A5:D5"/>
    <mergeCell ref="A7:B7"/>
    <mergeCell ref="A8:B8"/>
  </mergeCells>
  <printOptions/>
  <pageMargins left="0.18" right="0.17" top="0.17" bottom="0.21" header="0.16" footer="0.5"/>
  <pageSetup horizontalDpi="600" verticalDpi="600" orientation="landscape" paperSize="9" scale="80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 Н.Е.</cp:lastModifiedBy>
  <cp:lastPrinted>2012-11-12T06:38:37Z</cp:lastPrinted>
  <dcterms:created xsi:type="dcterms:W3CDTF">2011-10-10T06:28:09Z</dcterms:created>
  <dcterms:modified xsi:type="dcterms:W3CDTF">2012-12-04T08:33:47Z</dcterms:modified>
  <cp:category/>
  <cp:version/>
  <cp:contentType/>
  <cp:contentStatus/>
</cp:coreProperties>
</file>